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Y13" i="1" l="1"/>
  <c r="Y47" i="1" s="1"/>
  <c r="L13" i="1" l="1"/>
  <c r="L47" i="1" s="1"/>
  <c r="O47" i="1" l="1"/>
  <c r="N47" i="1"/>
  <c r="W46" i="1"/>
  <c r="V46" i="1"/>
  <c r="U46" i="1"/>
  <c r="T46" i="1"/>
  <c r="S46" i="1"/>
  <c r="O40" i="1"/>
  <c r="N40" i="1"/>
  <c r="W39" i="1"/>
  <c r="V39" i="1"/>
  <c r="U39" i="1"/>
  <c r="T39" i="1"/>
  <c r="S39" i="1"/>
  <c r="O33" i="1"/>
  <c r="N33" i="1"/>
  <c r="W32" i="1"/>
  <c r="V32" i="1"/>
  <c r="U32" i="1"/>
  <c r="T32" i="1"/>
  <c r="S32" i="1"/>
  <c r="O28" i="1"/>
  <c r="N28" i="1"/>
  <c r="W27" i="1"/>
  <c r="V27" i="1"/>
  <c r="U27" i="1"/>
  <c r="T27" i="1"/>
  <c r="S27" i="1"/>
  <c r="O18" i="1"/>
  <c r="N18" i="1"/>
  <c r="W17" i="1"/>
  <c r="V17" i="1"/>
  <c r="U17" i="1"/>
  <c r="T17" i="1"/>
  <c r="S17" i="1"/>
  <c r="O14" i="1"/>
  <c r="N14" i="1"/>
  <c r="W13" i="1"/>
  <c r="W47" i="1" s="1"/>
  <c r="V13" i="1"/>
  <c r="V47" i="1" s="1"/>
  <c r="U13" i="1"/>
  <c r="U47" i="1" s="1"/>
  <c r="T13" i="1"/>
  <c r="T47" i="1" s="1"/>
  <c r="S13" i="1"/>
  <c r="S47" i="1" s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J47" i="1" s="1"/>
  <c r="I13" i="1"/>
  <c r="I47" i="1" s="1"/>
  <c r="H13" i="1"/>
  <c r="H47" i="1" s="1"/>
  <c r="G13" i="1"/>
  <c r="G47" i="1" s="1"/>
  <c r="F13" i="1"/>
  <c r="F47" i="1" s="1"/>
</calcChain>
</file>

<file path=xl/sharedStrings.xml><?xml version="1.0" encoding="utf-8"?>
<sst xmlns="http://schemas.openxmlformats.org/spreadsheetml/2006/main" count="170" uniqueCount="73">
  <si>
    <t>Школа</t>
  </si>
  <si>
    <t>ГКООУ "Санаторная школа-интернат №21"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</si>
  <si>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</si>
  <si>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</si>
  <si>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</si>
  <si>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</si>
  <si>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</si>
  <si>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Н.А.Альянинова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</si>
  <si>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</si>
  <si>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</si>
  <si>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</si>
  <si>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</si>
  <si>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</si>
  <si>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</si>
  <si>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</si>
  <si>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</si>
  <si>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</si>
  <si>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</si>
  <si>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</si>
  <si>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</si>
  <si>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</si>
  <si>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</si>
  <si>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</si>
  <si>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</si>
  <si>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</si>
  <si>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</si>
  <si>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</si>
  <si>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</si>
  <si>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Минтай тушёный в томате с овощами165</t>
  </si>
  <si>
    <t>Каша пшённая</t>
  </si>
  <si>
    <t>гор.напиток</t>
  </si>
  <si>
    <t>Чай с лимоном</t>
  </si>
  <si>
    <t>хлеб</t>
  </si>
  <si>
    <t>Пшеничный йодированный</t>
  </si>
  <si>
    <t>фрукты</t>
  </si>
  <si>
    <t>Апельсин</t>
  </si>
  <si>
    <t>Яйцо варёное</t>
  </si>
  <si>
    <t>Масло сливочное</t>
  </si>
  <si>
    <t>итого</t>
  </si>
  <si>
    <t>Завтрак 2</t>
  </si>
  <si>
    <t>Сыр порциями</t>
  </si>
  <si>
    <t>Хлеб пшеничный йодированный</t>
  </si>
  <si>
    <t>Кофейный напиток с молоком</t>
  </si>
  <si>
    <t>Обед</t>
  </si>
  <si>
    <t>закуска</t>
  </si>
  <si>
    <t>Винегрет овощной</t>
  </si>
  <si>
    <t>1 блюдо</t>
  </si>
  <si>
    <t>Суп картофельный с домашней лапшой</t>
  </si>
  <si>
    <t>2 блюдо</t>
  </si>
  <si>
    <t>Плов из говядины</t>
  </si>
  <si>
    <t>гарнир</t>
  </si>
  <si>
    <t>напиток</t>
  </si>
  <si>
    <t>Компот</t>
  </si>
  <si>
    <t>хлеб бел.</t>
  </si>
  <si>
    <t>хлеб черн.</t>
  </si>
  <si>
    <t>Полдник</t>
  </si>
  <si>
    <t>булочное</t>
  </si>
  <si>
    <t>Вафли</t>
  </si>
  <si>
    <t>Молоко кипячёное</t>
  </si>
  <si>
    <t>Конфеты</t>
  </si>
  <si>
    <t>Ужин</t>
  </si>
  <si>
    <t>Гуляш из отварной говядины</t>
  </si>
  <si>
    <t>Капуста тушёная</t>
  </si>
  <si>
    <t>Сок</t>
  </si>
  <si>
    <t>Пшеничный</t>
  </si>
  <si>
    <t>Пюре картофельное</t>
  </si>
  <si>
    <t>Пирожки печёные с повидлом</t>
  </si>
  <si>
    <t>Ужин 2</t>
  </si>
  <si>
    <t>кисломол.</t>
  </si>
  <si>
    <t>Ряженка 4% жирности</t>
  </si>
  <si>
    <t>Итого за день:</t>
  </si>
  <si>
    <t>Н.А. Альянинова</t>
  </si>
  <si>
    <t>От 12 лет и сташе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</si>
</sst>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5" xfId="0" applyBorder="1"/>
    <xf numFmtId="0" fontId="9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1" xfId="0" applyBorder="1"/>
    <xf numFmtId="0" fontId="0" fillId="3" borderId="4" xfId="0" applyFill="1" applyBorder="1"/>
    <xf numFmtId="16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9" fillId="0" borderId="16" xfId="0" applyFont="1" applyBorder="1" applyAlignment="1" applyProtection="1">
      <alignment horizontal="right"/>
      <protection locked="0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3" xfId="0" applyFont="1" applyFill="1" applyBorder="1" applyAlignment="1">
      <alignment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1" fillId="5" borderId="4" xfId="0" applyFont="1" applyFill="1" applyBorder="1" applyProtection="1">
      <protection locked="0"/>
    </xf>
    <xf numFmtId="1" fontId="11" fillId="2" borderId="5" xfId="0" applyNumberFormat="1" applyFont="1" applyFill="1" applyBorder="1" applyAlignment="1" applyProtection="1">
      <alignment horizontal="center"/>
      <protection locked="0"/>
    </xf>
    <xf numFmtId="1" fontId="11" fillId="2" borderId="4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top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2" borderId="12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2" borderId="4" xfId="0" applyFont="1" applyFill="1" applyBorder="1" applyAlignment="1" applyProtection="1">
      <alignment vertical="top" wrapText="1"/>
      <protection locked="0"/>
    </xf>
    <xf numFmtId="0" fontId="11" fillId="2" borderId="4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8" fillId="0" borderId="4" xfId="0" applyFont="1" applyBorder="1" applyAlignment="1" applyProtection="1">
      <alignment horizontal="right"/>
      <protection locked="0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16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8" fillId="0" borderId="16" xfId="0" applyFont="1" applyBorder="1" applyAlignment="1" applyProtection="1">
      <alignment horizontal="right"/>
      <protection locked="0"/>
    </xf>
    <xf numFmtId="0" fontId="11" fillId="4" borderId="2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23" xfId="0" applyFont="1" applyFill="1" applyBorder="1" applyAlignment="1">
      <alignment vertical="top" wrapText="1"/>
    </xf>
    <xf numFmtId="0" fontId="11" fillId="4" borderId="23" xfId="0" applyFont="1" applyFill="1" applyBorder="1" applyAlignment="1">
      <alignment horizontal="center" vertical="top" wrapText="1"/>
    </xf>
    <xf numFmtId="0" fontId="11" fillId="4" borderId="26" xfId="0" applyFont="1" applyFill="1" applyBorder="1" applyAlignment="1">
      <alignment horizontal="center" vertical="top" wrapText="1"/>
    </xf>
    <xf numFmtId="0" fontId="10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topLeftCell="C16" workbookViewId="0">
      <selection activeCell="Y6" sqref="Y6:Y47"/>
    </sheetView>
  </sheetViews>
  <sheetFormatPr defaultRowHeight="15" x14ac:dyDescent="0.25"/>
  <cols>
    <col min="1" max="1" width="7.85546875" customWidth="1"/>
    <col min="2" max="2" width="7.7109375" customWidth="1"/>
    <col min="4" max="4" width="14.42578125" customWidth="1"/>
    <col min="5" max="5" width="37" customWidth="1"/>
    <col min="7" max="7" width="10.42578125" customWidth="1"/>
    <col min="14" max="14" width="7.28515625" customWidth="1"/>
    <col min="15" max="15" width="6.7109375" customWidth="1"/>
    <col min="17" max="17" width="12.28515625" customWidth="1"/>
    <col min="18" max="18" width="29.42578125" customWidth="1"/>
    <col min="20" max="20" width="11.28515625" customWidth="1"/>
  </cols>
  <sheetData>
    <row r="1" spans="1:25" x14ac:dyDescent="0.25">
      <c r="A1" s="1" t="s">
        <v>0</v>
      </c>
      <c r="B1" s="2"/>
      <c r="C1" s="93" t="s">
        <v>1</v>
      </c>
      <c r="D1" s="94"/>
      <c r="E1" s="95"/>
      <c r="F1" s="1" t="s">
        <v>2</v>
      </c>
      <c r="G1" s="1" t="s">
        <v>3</v>
      </c>
      <c r="H1" s="96" t="s">
        <v>4</v>
      </c>
      <c r="I1" s="96"/>
      <c r="J1" s="96"/>
      <c r="K1" s="96"/>
      <c r="L1" s="2"/>
      <c r="N1" s="47" t="s">
        <v>0</v>
      </c>
      <c r="O1" s="48"/>
      <c r="P1" s="88" t="s">
        <v>1</v>
      </c>
      <c r="Q1" s="89"/>
      <c r="R1" s="89"/>
      <c r="S1" s="49" t="s">
        <v>2</v>
      </c>
      <c r="T1" s="48" t="s">
        <v>3</v>
      </c>
      <c r="U1" s="92" t="s">
        <v>4</v>
      </c>
      <c r="V1" s="92"/>
      <c r="W1" s="92"/>
      <c r="X1" s="92"/>
      <c r="Y1" s="48"/>
    </row>
    <row r="2" spans="1:25" ht="18.75" x14ac:dyDescent="0.25">
      <c r="A2" s="3" t="s">
        <v>5</v>
      </c>
      <c r="B2" s="2"/>
      <c r="C2" s="2"/>
      <c r="D2" s="1"/>
      <c r="E2" s="2"/>
      <c r="F2" s="2"/>
      <c r="G2" s="2" t="s">
        <v>6</v>
      </c>
      <c r="H2" s="96" t="s">
        <v>7</v>
      </c>
      <c r="I2" s="96"/>
      <c r="J2" s="96"/>
      <c r="K2" s="96"/>
      <c r="L2" s="2"/>
      <c r="N2" s="50" t="s">
        <v>5</v>
      </c>
      <c r="O2" s="48"/>
      <c r="P2" s="48"/>
      <c r="Q2" s="47"/>
      <c r="R2" s="48"/>
      <c r="S2" s="48"/>
      <c r="T2" s="48" t="s">
        <v>6</v>
      </c>
      <c r="U2" s="92" t="s">
        <v>71</v>
      </c>
      <c r="V2" s="92"/>
      <c r="W2" s="92"/>
      <c r="X2" s="92"/>
      <c r="Y2" s="48"/>
    </row>
    <row r="3" spans="1:25" x14ac:dyDescent="0.25">
      <c r="A3" s="4" t="s">
        <v>8</v>
      </c>
      <c r="B3" s="2"/>
      <c r="C3" s="2"/>
      <c r="D3" s="5"/>
      <c r="E3" s="6" t="s">
        <v>9</v>
      </c>
      <c r="F3" s="2"/>
      <c r="G3" s="2" t="s">
        <v>10</v>
      </c>
      <c r="H3" s="7"/>
      <c r="I3" s="7"/>
      <c r="J3" s="8">
        <v>2024</v>
      </c>
      <c r="K3" s="1"/>
      <c r="L3" s="2"/>
      <c r="N3" s="51" t="s">
        <v>8</v>
      </c>
      <c r="O3" s="48"/>
      <c r="P3" s="48"/>
      <c r="Q3" s="52"/>
      <c r="R3" s="53" t="s">
        <v>72</v>
      </c>
      <c r="S3" s="48"/>
      <c r="T3" s="48" t="s">
        <v>10</v>
      </c>
      <c r="U3" s="54"/>
      <c r="V3" s="54"/>
      <c r="W3" s="55">
        <v>2024</v>
      </c>
      <c r="X3" s="47"/>
      <c r="Y3" s="48"/>
    </row>
    <row r="4" spans="1:25" ht="15.75" thickBot="1" x14ac:dyDescent="0.3">
      <c r="A4" s="2"/>
      <c r="B4" s="2"/>
      <c r="C4" s="2"/>
      <c r="D4" s="4"/>
      <c r="E4" s="2"/>
      <c r="F4" s="2"/>
      <c r="G4" s="2"/>
      <c r="H4" s="9" t="s">
        <v>11</v>
      </c>
      <c r="I4" s="9" t="s">
        <v>12</v>
      </c>
      <c r="J4" s="9" t="s">
        <v>13</v>
      </c>
      <c r="K4" s="2"/>
      <c r="L4" s="2"/>
      <c r="N4" s="48"/>
      <c r="O4" s="48"/>
      <c r="P4" s="48"/>
      <c r="Q4" s="51"/>
      <c r="R4" s="48"/>
      <c r="S4" s="48"/>
      <c r="T4" s="48"/>
      <c r="U4" s="56" t="s">
        <v>11</v>
      </c>
      <c r="V4" s="56" t="s">
        <v>12</v>
      </c>
      <c r="W4" s="56" t="s">
        <v>13</v>
      </c>
      <c r="X4" s="48"/>
      <c r="Y4" s="48"/>
    </row>
    <row r="5" spans="1:25" ht="34.5" thickBot="1" x14ac:dyDescent="0.3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3" t="s">
        <v>24</v>
      </c>
      <c r="L5" s="12" t="s">
        <v>25</v>
      </c>
      <c r="N5" s="57" t="s">
        <v>14</v>
      </c>
      <c r="O5" s="58" t="s">
        <v>15</v>
      </c>
      <c r="P5" s="59" t="s">
        <v>16</v>
      </c>
      <c r="Q5" s="59" t="s">
        <v>17</v>
      </c>
      <c r="R5" s="59" t="s">
        <v>18</v>
      </c>
      <c r="S5" s="59" t="s">
        <v>19</v>
      </c>
      <c r="T5" s="59" t="s">
        <v>20</v>
      </c>
      <c r="U5" s="59" t="s">
        <v>21</v>
      </c>
      <c r="V5" s="59" t="s">
        <v>22</v>
      </c>
      <c r="W5" s="59" t="s">
        <v>23</v>
      </c>
      <c r="X5" s="60" t="s">
        <v>24</v>
      </c>
      <c r="Y5" s="59" t="s">
        <v>25</v>
      </c>
    </row>
    <row r="6" spans="1:25" ht="25.5" x14ac:dyDescent="0.25">
      <c r="A6" s="14">
        <v>1</v>
      </c>
      <c r="B6" s="15">
        <v>7</v>
      </c>
      <c r="C6" s="16" t="s">
        <v>26</v>
      </c>
      <c r="D6" s="17" t="s">
        <v>27</v>
      </c>
      <c r="E6" s="18" t="s">
        <v>28</v>
      </c>
      <c r="F6" s="19">
        <v>175</v>
      </c>
      <c r="G6" s="19">
        <v>9.1</v>
      </c>
      <c r="H6" s="19">
        <v>8.1999999999999993</v>
      </c>
      <c r="I6" s="19">
        <v>99</v>
      </c>
      <c r="J6" s="19">
        <v>229</v>
      </c>
      <c r="K6" s="20">
        <v>229</v>
      </c>
      <c r="L6" s="64">
        <v>36.83</v>
      </c>
      <c r="N6" s="61">
        <v>1</v>
      </c>
      <c r="O6" s="62">
        <v>7</v>
      </c>
      <c r="P6" s="16" t="s">
        <v>26</v>
      </c>
      <c r="Q6" s="17" t="s">
        <v>27</v>
      </c>
      <c r="R6" s="63" t="s">
        <v>28</v>
      </c>
      <c r="S6" s="64">
        <v>175</v>
      </c>
      <c r="T6" s="64">
        <v>9.1</v>
      </c>
      <c r="U6" s="64">
        <v>8.1999999999999993</v>
      </c>
      <c r="V6" s="64">
        <v>99</v>
      </c>
      <c r="W6" s="64">
        <v>229</v>
      </c>
      <c r="X6" s="65">
        <v>229</v>
      </c>
      <c r="Y6" s="64">
        <v>40.69</v>
      </c>
    </row>
    <row r="7" spans="1:25" x14ac:dyDescent="0.25">
      <c r="A7" s="21"/>
      <c r="B7" s="22"/>
      <c r="C7" s="23"/>
      <c r="D7" s="24"/>
      <c r="E7" s="25" t="s">
        <v>29</v>
      </c>
      <c r="F7" s="26">
        <v>157</v>
      </c>
      <c r="G7" s="26">
        <v>6.7</v>
      </c>
      <c r="H7" s="26">
        <v>106</v>
      </c>
      <c r="I7" s="26">
        <v>49.8</v>
      </c>
      <c r="J7" s="26">
        <v>238.22</v>
      </c>
      <c r="K7" s="27">
        <v>171</v>
      </c>
      <c r="L7" s="69">
        <v>25.24</v>
      </c>
      <c r="N7" s="66"/>
      <c r="O7" s="67"/>
      <c r="P7" s="23"/>
      <c r="Q7" s="24"/>
      <c r="R7" s="68" t="s">
        <v>29</v>
      </c>
      <c r="S7" s="69">
        <v>187</v>
      </c>
      <c r="T7" s="69">
        <v>6.7</v>
      </c>
      <c r="U7" s="69">
        <v>106</v>
      </c>
      <c r="V7" s="69">
        <v>49.8</v>
      </c>
      <c r="W7" s="69">
        <v>238.22</v>
      </c>
      <c r="X7" s="70">
        <v>171</v>
      </c>
      <c r="Y7" s="69">
        <v>30.68</v>
      </c>
    </row>
    <row r="8" spans="1:25" x14ac:dyDescent="0.25">
      <c r="A8" s="21"/>
      <c r="B8" s="22"/>
      <c r="C8" s="23"/>
      <c r="D8" s="28" t="s">
        <v>30</v>
      </c>
      <c r="E8" s="25" t="s">
        <v>31</v>
      </c>
      <c r="F8" s="26">
        <v>215</v>
      </c>
      <c r="G8" s="26">
        <v>0.06</v>
      </c>
      <c r="H8" s="26">
        <v>0.01</v>
      </c>
      <c r="I8" s="26">
        <v>15.21</v>
      </c>
      <c r="J8" s="26">
        <v>59.71</v>
      </c>
      <c r="K8" s="27">
        <v>377</v>
      </c>
      <c r="L8" s="69">
        <v>4.91</v>
      </c>
      <c r="N8" s="66"/>
      <c r="O8" s="67"/>
      <c r="P8" s="23"/>
      <c r="Q8" s="28" t="s">
        <v>30</v>
      </c>
      <c r="R8" s="68" t="s">
        <v>31</v>
      </c>
      <c r="S8" s="69">
        <v>215</v>
      </c>
      <c r="T8" s="69">
        <v>0.06</v>
      </c>
      <c r="U8" s="69">
        <v>0.01</v>
      </c>
      <c r="V8" s="69">
        <v>15.21</v>
      </c>
      <c r="W8" s="69">
        <v>59.71</v>
      </c>
      <c r="X8" s="70">
        <v>377</v>
      </c>
      <c r="Y8" s="69">
        <v>4.91</v>
      </c>
    </row>
    <row r="9" spans="1:25" x14ac:dyDescent="0.25">
      <c r="A9" s="21"/>
      <c r="B9" s="22"/>
      <c r="C9" s="23"/>
      <c r="D9" s="28" t="s">
        <v>32</v>
      </c>
      <c r="E9" s="25" t="s">
        <v>33</v>
      </c>
      <c r="F9" s="26">
        <v>50</v>
      </c>
      <c r="G9" s="26">
        <v>3.85</v>
      </c>
      <c r="H9" s="26">
        <v>1.5</v>
      </c>
      <c r="I9" s="26">
        <v>24.9</v>
      </c>
      <c r="J9" s="26">
        <v>131</v>
      </c>
      <c r="K9" s="27"/>
      <c r="L9" s="69">
        <v>3.25</v>
      </c>
      <c r="N9" s="66"/>
      <c r="O9" s="67"/>
      <c r="P9" s="23"/>
      <c r="Q9" s="28" t="s">
        <v>32</v>
      </c>
      <c r="R9" s="68" t="s">
        <v>33</v>
      </c>
      <c r="S9" s="69">
        <v>50</v>
      </c>
      <c r="T9" s="69">
        <v>3.85</v>
      </c>
      <c r="U9" s="69">
        <v>1.5</v>
      </c>
      <c r="V9" s="69">
        <v>24.9</v>
      </c>
      <c r="W9" s="69">
        <v>131</v>
      </c>
      <c r="X9" s="70"/>
      <c r="Y9" s="69">
        <v>3.25</v>
      </c>
    </row>
    <row r="10" spans="1:25" x14ac:dyDescent="0.25">
      <c r="A10" s="21"/>
      <c r="B10" s="22"/>
      <c r="C10" s="23"/>
      <c r="D10" s="28" t="s">
        <v>34</v>
      </c>
      <c r="E10" s="25" t="s">
        <v>35</v>
      </c>
      <c r="F10" s="26">
        <v>250</v>
      </c>
      <c r="G10" s="26">
        <v>2.25</v>
      </c>
      <c r="H10" s="26">
        <v>0.5</v>
      </c>
      <c r="I10" s="26">
        <v>20.25</v>
      </c>
      <c r="J10" s="26">
        <v>100</v>
      </c>
      <c r="K10" s="27">
        <v>341</v>
      </c>
      <c r="L10" s="69">
        <v>36.25</v>
      </c>
      <c r="N10" s="66"/>
      <c r="O10" s="67"/>
      <c r="P10" s="23"/>
      <c r="Q10" s="28" t="s">
        <v>34</v>
      </c>
      <c r="R10" s="68" t="s">
        <v>35</v>
      </c>
      <c r="S10" s="69">
        <v>250</v>
      </c>
      <c r="T10" s="69">
        <v>2.25</v>
      </c>
      <c r="U10" s="69">
        <v>0.5</v>
      </c>
      <c r="V10" s="69">
        <v>20.25</v>
      </c>
      <c r="W10" s="69">
        <v>100</v>
      </c>
      <c r="X10" s="70">
        <v>341</v>
      </c>
      <c r="Y10" s="69">
        <v>36.25</v>
      </c>
    </row>
    <row r="11" spans="1:25" x14ac:dyDescent="0.25">
      <c r="A11" s="21"/>
      <c r="B11" s="22"/>
      <c r="C11" s="23"/>
      <c r="D11" s="24"/>
      <c r="E11" s="25" t="s">
        <v>36</v>
      </c>
      <c r="F11" s="26">
        <v>40</v>
      </c>
      <c r="G11" s="26">
        <v>5.3</v>
      </c>
      <c r="H11" s="26">
        <v>4.5999999999999996</v>
      </c>
      <c r="I11" s="26">
        <v>0.3</v>
      </c>
      <c r="J11" s="26">
        <v>63</v>
      </c>
      <c r="K11" s="27">
        <v>209</v>
      </c>
      <c r="L11" s="69">
        <v>13.81</v>
      </c>
      <c r="N11" s="66"/>
      <c r="O11" s="67"/>
      <c r="P11" s="23"/>
      <c r="Q11" s="24"/>
      <c r="R11" s="68" t="s">
        <v>36</v>
      </c>
      <c r="S11" s="69">
        <v>40</v>
      </c>
      <c r="T11" s="69">
        <v>5.3</v>
      </c>
      <c r="U11" s="69">
        <v>4.5999999999999996</v>
      </c>
      <c r="V11" s="69">
        <v>0.3</v>
      </c>
      <c r="W11" s="69">
        <v>63</v>
      </c>
      <c r="X11" s="70">
        <v>209</v>
      </c>
      <c r="Y11" s="69">
        <v>13.81</v>
      </c>
    </row>
    <row r="12" spans="1:25" x14ac:dyDescent="0.25">
      <c r="A12" s="21"/>
      <c r="B12" s="22"/>
      <c r="C12" s="23"/>
      <c r="D12" s="24"/>
      <c r="E12" s="25" t="s">
        <v>37</v>
      </c>
      <c r="F12" s="26">
        <v>15</v>
      </c>
      <c r="G12" s="26">
        <v>0.11</v>
      </c>
      <c r="H12" s="26">
        <v>11.7</v>
      </c>
      <c r="I12" s="26">
        <v>1.5</v>
      </c>
      <c r="J12" s="26">
        <v>106.35</v>
      </c>
      <c r="K12" s="27">
        <v>14</v>
      </c>
      <c r="L12" s="69">
        <v>12.6</v>
      </c>
      <c r="N12" s="66"/>
      <c r="O12" s="67"/>
      <c r="P12" s="23"/>
      <c r="Q12" s="24"/>
      <c r="R12" s="68" t="s">
        <v>37</v>
      </c>
      <c r="S12" s="69">
        <v>15</v>
      </c>
      <c r="T12" s="69">
        <v>0.11</v>
      </c>
      <c r="U12" s="69">
        <v>11.7</v>
      </c>
      <c r="V12" s="69">
        <v>1.5</v>
      </c>
      <c r="W12" s="69">
        <v>106.35</v>
      </c>
      <c r="X12" s="70">
        <v>14</v>
      </c>
      <c r="Y12" s="69">
        <v>12.6</v>
      </c>
    </row>
    <row r="13" spans="1:25" x14ac:dyDescent="0.25">
      <c r="A13" s="29"/>
      <c r="B13" s="30"/>
      <c r="C13" s="31"/>
      <c r="D13" s="32" t="s">
        <v>38</v>
      </c>
      <c r="E13" s="33"/>
      <c r="F13" s="34">
        <f>SUM(F6:F12)</f>
        <v>902</v>
      </c>
      <c r="G13" s="34">
        <f t="shared" ref="G13:J13" si="0">SUM(G6:G12)</f>
        <v>27.37</v>
      </c>
      <c r="H13" s="34">
        <f t="shared" si="0"/>
        <v>132.51</v>
      </c>
      <c r="I13" s="34">
        <f t="shared" si="0"/>
        <v>210.96000000000004</v>
      </c>
      <c r="J13" s="34">
        <f t="shared" si="0"/>
        <v>927.28000000000009</v>
      </c>
      <c r="K13" s="35"/>
      <c r="L13" s="75">
        <f t="shared" ref="L13" si="1">SUM(L6:L12)</f>
        <v>132.88999999999999</v>
      </c>
      <c r="N13" s="71"/>
      <c r="O13" s="72"/>
      <c r="P13" s="31"/>
      <c r="Q13" s="73" t="s">
        <v>38</v>
      </c>
      <c r="R13" s="74"/>
      <c r="S13" s="75">
        <f>SUM(S6:S12)</f>
        <v>932</v>
      </c>
      <c r="T13" s="75">
        <f t="shared" ref="T13:W13" si="2">SUM(T6:T12)</f>
        <v>27.37</v>
      </c>
      <c r="U13" s="75">
        <f t="shared" si="2"/>
        <v>132.51</v>
      </c>
      <c r="V13" s="75">
        <f t="shared" si="2"/>
        <v>210.96000000000004</v>
      </c>
      <c r="W13" s="75">
        <f t="shared" si="2"/>
        <v>927.28000000000009</v>
      </c>
      <c r="X13" s="76"/>
      <c r="Y13" s="75">
        <f t="shared" ref="Y13" si="3">SUM(Y6:Y12)</f>
        <v>142.19</v>
      </c>
    </row>
    <row r="14" spans="1:25" x14ac:dyDescent="0.25">
      <c r="A14" s="36">
        <f>A6</f>
        <v>1</v>
      </c>
      <c r="B14" s="37">
        <f>B6</f>
        <v>7</v>
      </c>
      <c r="C14" s="38" t="s">
        <v>39</v>
      </c>
      <c r="D14" s="39" t="s">
        <v>34</v>
      </c>
      <c r="E14" s="25" t="s">
        <v>40</v>
      </c>
      <c r="F14" s="26">
        <v>11</v>
      </c>
      <c r="G14" s="26">
        <v>2.76</v>
      </c>
      <c r="H14" s="26">
        <v>3.48</v>
      </c>
      <c r="I14" s="26">
        <v>0</v>
      </c>
      <c r="J14" s="26">
        <v>43.2</v>
      </c>
      <c r="K14" s="27">
        <v>15</v>
      </c>
      <c r="L14" s="69">
        <v>7.52</v>
      </c>
      <c r="N14" s="77">
        <f>N6</f>
        <v>1</v>
      </c>
      <c r="O14" s="78">
        <f>O6</f>
        <v>7</v>
      </c>
      <c r="P14" s="38" t="s">
        <v>39</v>
      </c>
      <c r="Q14" s="39" t="s">
        <v>34</v>
      </c>
      <c r="R14" s="68" t="s">
        <v>40</v>
      </c>
      <c r="S14" s="69">
        <v>15</v>
      </c>
      <c r="T14" s="69">
        <v>2.76</v>
      </c>
      <c r="U14" s="69">
        <v>3.48</v>
      </c>
      <c r="V14" s="69">
        <v>0</v>
      </c>
      <c r="W14" s="69">
        <v>43.2</v>
      </c>
      <c r="X14" s="70">
        <v>15</v>
      </c>
      <c r="Y14" s="69">
        <v>10.25</v>
      </c>
    </row>
    <row r="15" spans="1:25" x14ac:dyDescent="0.25">
      <c r="A15" s="21"/>
      <c r="B15" s="22"/>
      <c r="C15" s="23"/>
      <c r="D15" s="24"/>
      <c r="E15" s="25" t="s">
        <v>41</v>
      </c>
      <c r="F15" s="26">
        <v>50</v>
      </c>
      <c r="G15" s="26">
        <v>3.85</v>
      </c>
      <c r="H15" s="26">
        <v>1.5</v>
      </c>
      <c r="I15" s="26">
        <v>24.9</v>
      </c>
      <c r="J15" s="26">
        <v>131</v>
      </c>
      <c r="K15" s="27"/>
      <c r="L15" s="69">
        <v>3.25</v>
      </c>
      <c r="N15" s="66"/>
      <c r="O15" s="67"/>
      <c r="P15" s="23"/>
      <c r="Q15" s="24"/>
      <c r="R15" s="68" t="s">
        <v>41</v>
      </c>
      <c r="S15" s="69">
        <v>50</v>
      </c>
      <c r="T15" s="69">
        <v>3.85</v>
      </c>
      <c r="U15" s="69">
        <v>1.5</v>
      </c>
      <c r="V15" s="69">
        <v>24.9</v>
      </c>
      <c r="W15" s="69">
        <v>131</v>
      </c>
      <c r="X15" s="70"/>
      <c r="Y15" s="69">
        <v>3.25</v>
      </c>
    </row>
    <row r="16" spans="1:25" x14ac:dyDescent="0.25">
      <c r="A16" s="21"/>
      <c r="B16" s="22"/>
      <c r="C16" s="23"/>
      <c r="D16" s="24"/>
      <c r="E16" s="25" t="s">
        <v>42</v>
      </c>
      <c r="F16" s="26">
        <v>200</v>
      </c>
      <c r="G16" s="26">
        <v>2.21</v>
      </c>
      <c r="H16" s="26">
        <v>2.09</v>
      </c>
      <c r="I16" s="26">
        <v>8.31</v>
      </c>
      <c r="J16" s="26">
        <v>121.1</v>
      </c>
      <c r="K16" s="27">
        <v>379</v>
      </c>
      <c r="L16" s="69">
        <v>10.43</v>
      </c>
      <c r="N16" s="66"/>
      <c r="O16" s="67"/>
      <c r="P16" s="23"/>
      <c r="Q16" s="24"/>
      <c r="R16" s="68" t="s">
        <v>42</v>
      </c>
      <c r="S16" s="69">
        <v>200</v>
      </c>
      <c r="T16" s="69">
        <v>2.21</v>
      </c>
      <c r="U16" s="69">
        <v>2.09</v>
      </c>
      <c r="V16" s="69">
        <v>8.31</v>
      </c>
      <c r="W16" s="69">
        <v>121.1</v>
      </c>
      <c r="X16" s="70">
        <v>379</v>
      </c>
      <c r="Y16" s="69">
        <v>10.43</v>
      </c>
    </row>
    <row r="17" spans="1:25" x14ac:dyDescent="0.25">
      <c r="A17" s="29"/>
      <c r="B17" s="30"/>
      <c r="C17" s="31"/>
      <c r="D17" s="32" t="s">
        <v>38</v>
      </c>
      <c r="E17" s="33"/>
      <c r="F17" s="34">
        <f>SUM(F14:F16)</f>
        <v>261</v>
      </c>
      <c r="G17" s="34">
        <f t="shared" ref="G17:J17" si="4">SUM(G14:G16)</f>
        <v>8.82</v>
      </c>
      <c r="H17" s="34">
        <f t="shared" si="4"/>
        <v>7.07</v>
      </c>
      <c r="I17" s="34">
        <f t="shared" si="4"/>
        <v>33.21</v>
      </c>
      <c r="J17" s="34">
        <f t="shared" si="4"/>
        <v>295.29999999999995</v>
      </c>
      <c r="K17" s="35"/>
      <c r="L17" s="75">
        <v>21.2</v>
      </c>
      <c r="N17" s="71"/>
      <c r="O17" s="72"/>
      <c r="P17" s="31"/>
      <c r="Q17" s="73" t="s">
        <v>38</v>
      </c>
      <c r="R17" s="74"/>
      <c r="S17" s="75">
        <f>SUM(S14:S16)</f>
        <v>265</v>
      </c>
      <c r="T17" s="75">
        <f t="shared" ref="T17:W17" si="5">SUM(T14:T16)</f>
        <v>8.82</v>
      </c>
      <c r="U17" s="75">
        <f t="shared" si="5"/>
        <v>7.07</v>
      </c>
      <c r="V17" s="75">
        <f t="shared" si="5"/>
        <v>33.21</v>
      </c>
      <c r="W17" s="75">
        <f t="shared" si="5"/>
        <v>295.29999999999995</v>
      </c>
      <c r="X17" s="76"/>
      <c r="Y17" s="75">
        <v>23.93</v>
      </c>
    </row>
    <row r="18" spans="1:25" x14ac:dyDescent="0.25">
      <c r="A18" s="36">
        <f>A6</f>
        <v>1</v>
      </c>
      <c r="B18" s="37">
        <f>B6</f>
        <v>7</v>
      </c>
      <c r="C18" s="38" t="s">
        <v>43</v>
      </c>
      <c r="D18" s="28" t="s">
        <v>44</v>
      </c>
      <c r="E18" s="25" t="s">
        <v>45</v>
      </c>
      <c r="F18" s="26">
        <v>100</v>
      </c>
      <c r="G18" s="26">
        <v>1.74</v>
      </c>
      <c r="H18" s="26">
        <v>12.5</v>
      </c>
      <c r="I18" s="26">
        <v>8.19</v>
      </c>
      <c r="J18" s="26">
        <v>153</v>
      </c>
      <c r="K18" s="27">
        <v>68</v>
      </c>
      <c r="L18" s="69">
        <v>18.87</v>
      </c>
      <c r="N18" s="77">
        <f>N6</f>
        <v>1</v>
      </c>
      <c r="O18" s="78">
        <f>O6</f>
        <v>7</v>
      </c>
      <c r="P18" s="38" t="s">
        <v>43</v>
      </c>
      <c r="Q18" s="28" t="s">
        <v>44</v>
      </c>
      <c r="R18" s="68" t="s">
        <v>45</v>
      </c>
      <c r="S18" s="69">
        <v>100</v>
      </c>
      <c r="T18" s="69">
        <v>1.74</v>
      </c>
      <c r="U18" s="69">
        <v>12.5</v>
      </c>
      <c r="V18" s="69">
        <v>8.19</v>
      </c>
      <c r="W18" s="69">
        <v>153</v>
      </c>
      <c r="X18" s="70">
        <v>68</v>
      </c>
      <c r="Y18" s="69">
        <v>12.87</v>
      </c>
    </row>
    <row r="19" spans="1:25" ht="25.5" x14ac:dyDescent="0.25">
      <c r="A19" s="21"/>
      <c r="B19" s="22"/>
      <c r="C19" s="23"/>
      <c r="D19" s="28" t="s">
        <v>46</v>
      </c>
      <c r="E19" s="25" t="s">
        <v>47</v>
      </c>
      <c r="F19" s="26">
        <v>250</v>
      </c>
      <c r="G19" s="26">
        <v>2.2999999999999998</v>
      </c>
      <c r="H19" s="26">
        <v>2.2000000000000002</v>
      </c>
      <c r="I19" s="26">
        <v>14.3</v>
      </c>
      <c r="J19" s="26">
        <v>88</v>
      </c>
      <c r="K19" s="27">
        <v>114</v>
      </c>
      <c r="L19" s="69">
        <v>3.07</v>
      </c>
      <c r="N19" s="66"/>
      <c r="O19" s="67"/>
      <c r="P19" s="23"/>
      <c r="Q19" s="28" t="s">
        <v>46</v>
      </c>
      <c r="R19" s="68" t="s">
        <v>47</v>
      </c>
      <c r="S19" s="69">
        <v>300</v>
      </c>
      <c r="T19" s="69">
        <v>2.2999999999999998</v>
      </c>
      <c r="U19" s="69">
        <v>2.2000000000000002</v>
      </c>
      <c r="V19" s="69">
        <v>14.3</v>
      </c>
      <c r="W19" s="69">
        <v>88</v>
      </c>
      <c r="X19" s="70">
        <v>114</v>
      </c>
      <c r="Y19" s="69">
        <v>3.22</v>
      </c>
    </row>
    <row r="20" spans="1:25" x14ac:dyDescent="0.25">
      <c r="A20" s="21"/>
      <c r="B20" s="22"/>
      <c r="C20" s="23"/>
      <c r="D20" s="28" t="s">
        <v>48</v>
      </c>
      <c r="E20" s="25" t="s">
        <v>49</v>
      </c>
      <c r="F20" s="26">
        <v>240</v>
      </c>
      <c r="G20" s="26">
        <v>22.67</v>
      </c>
      <c r="H20" s="26">
        <v>8.8000000000000007</v>
      </c>
      <c r="I20" s="26">
        <v>36.799999999999997</v>
      </c>
      <c r="J20" s="26">
        <v>318.67</v>
      </c>
      <c r="K20" s="27">
        <v>265</v>
      </c>
      <c r="L20" s="69">
        <v>83.54</v>
      </c>
      <c r="N20" s="66"/>
      <c r="O20" s="67"/>
      <c r="P20" s="23"/>
      <c r="Q20" s="28" t="s">
        <v>48</v>
      </c>
      <c r="R20" s="68" t="s">
        <v>49</v>
      </c>
      <c r="S20" s="69">
        <v>280</v>
      </c>
      <c r="T20" s="69">
        <v>22.67</v>
      </c>
      <c r="U20" s="69">
        <v>8.8000000000000007</v>
      </c>
      <c r="V20" s="69">
        <v>36.799999999999997</v>
      </c>
      <c r="W20" s="69">
        <v>318.67</v>
      </c>
      <c r="X20" s="70">
        <v>265</v>
      </c>
      <c r="Y20" s="69">
        <v>92.22</v>
      </c>
    </row>
    <row r="21" spans="1:25" x14ac:dyDescent="0.25">
      <c r="A21" s="21"/>
      <c r="B21" s="22"/>
      <c r="C21" s="23"/>
      <c r="D21" s="28" t="s">
        <v>50</v>
      </c>
      <c r="E21" s="25"/>
      <c r="F21" s="26"/>
      <c r="G21" s="26"/>
      <c r="H21" s="26"/>
      <c r="I21" s="26"/>
      <c r="J21" s="26"/>
      <c r="K21" s="27"/>
      <c r="L21" s="69">
        <v>4.32</v>
      </c>
      <c r="N21" s="66"/>
      <c r="O21" s="67"/>
      <c r="P21" s="23"/>
      <c r="Q21" s="28" t="s">
        <v>50</v>
      </c>
      <c r="R21" s="68"/>
      <c r="S21" s="69"/>
      <c r="T21" s="69"/>
      <c r="U21" s="69"/>
      <c r="V21" s="69"/>
      <c r="W21" s="69"/>
      <c r="X21" s="70"/>
      <c r="Y21" s="69"/>
    </row>
    <row r="22" spans="1:25" x14ac:dyDescent="0.25">
      <c r="A22" s="21"/>
      <c r="B22" s="22"/>
      <c r="C22" s="23"/>
      <c r="D22" s="28" t="s">
        <v>51</v>
      </c>
      <c r="E22" s="25" t="s">
        <v>52</v>
      </c>
      <c r="F22" s="26">
        <v>200</v>
      </c>
      <c r="G22" s="26">
        <v>0.08</v>
      </c>
      <c r="H22" s="26">
        <v>0</v>
      </c>
      <c r="I22" s="26">
        <v>21.82</v>
      </c>
      <c r="J22" s="26">
        <v>87.6</v>
      </c>
      <c r="K22" s="27">
        <v>349</v>
      </c>
      <c r="L22" s="69">
        <v>3.05</v>
      </c>
      <c r="N22" s="66"/>
      <c r="O22" s="67"/>
      <c r="P22" s="23"/>
      <c r="Q22" s="28" t="s">
        <v>51</v>
      </c>
      <c r="R22" s="68" t="s">
        <v>52</v>
      </c>
      <c r="S22" s="69">
        <v>200</v>
      </c>
      <c r="T22" s="69">
        <v>0.08</v>
      </c>
      <c r="U22" s="69">
        <v>0</v>
      </c>
      <c r="V22" s="69">
        <v>21.82</v>
      </c>
      <c r="W22" s="69">
        <v>87.6</v>
      </c>
      <c r="X22" s="70">
        <v>349</v>
      </c>
      <c r="Y22" s="69">
        <v>4.32</v>
      </c>
    </row>
    <row r="23" spans="1:25" x14ac:dyDescent="0.25">
      <c r="A23" s="21"/>
      <c r="B23" s="22"/>
      <c r="C23" s="23"/>
      <c r="D23" s="28" t="s">
        <v>53</v>
      </c>
      <c r="E23" s="25"/>
      <c r="F23" s="26">
        <v>50</v>
      </c>
      <c r="G23" s="26">
        <v>7.7</v>
      </c>
      <c r="H23" s="26">
        <v>3</v>
      </c>
      <c r="I23" s="26">
        <v>49.8</v>
      </c>
      <c r="J23" s="26">
        <v>262</v>
      </c>
      <c r="K23" s="27"/>
      <c r="L23" s="69">
        <v>10.65</v>
      </c>
      <c r="N23" s="66"/>
      <c r="O23" s="67"/>
      <c r="P23" s="23"/>
      <c r="Q23" s="28" t="s">
        <v>53</v>
      </c>
      <c r="R23" s="68"/>
      <c r="S23" s="69">
        <v>50</v>
      </c>
      <c r="T23" s="69">
        <v>7.7</v>
      </c>
      <c r="U23" s="69">
        <v>3</v>
      </c>
      <c r="V23" s="69">
        <v>49.8</v>
      </c>
      <c r="W23" s="69">
        <v>262</v>
      </c>
      <c r="X23" s="70"/>
      <c r="Y23" s="69">
        <v>3.05</v>
      </c>
    </row>
    <row r="24" spans="1:25" x14ac:dyDescent="0.25">
      <c r="A24" s="21"/>
      <c r="B24" s="22"/>
      <c r="C24" s="23"/>
      <c r="D24" s="28" t="s">
        <v>54</v>
      </c>
      <c r="E24" s="25"/>
      <c r="F24" s="26">
        <v>150</v>
      </c>
      <c r="G24" s="26">
        <v>9.9</v>
      </c>
      <c r="H24" s="26">
        <v>1.8</v>
      </c>
      <c r="I24" s="26">
        <v>51.3</v>
      </c>
      <c r="J24" s="26">
        <v>271.5</v>
      </c>
      <c r="K24" s="27"/>
      <c r="L24" s="69"/>
      <c r="N24" s="66"/>
      <c r="O24" s="67"/>
      <c r="P24" s="23"/>
      <c r="Q24" s="28" t="s">
        <v>54</v>
      </c>
      <c r="R24" s="68"/>
      <c r="S24" s="69">
        <v>150</v>
      </c>
      <c r="T24" s="69">
        <v>9.9</v>
      </c>
      <c r="U24" s="69">
        <v>1.8</v>
      </c>
      <c r="V24" s="69">
        <v>51.3</v>
      </c>
      <c r="W24" s="69">
        <v>271.5</v>
      </c>
      <c r="X24" s="70"/>
      <c r="Y24" s="69">
        <v>10.65</v>
      </c>
    </row>
    <row r="25" spans="1:2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69"/>
      <c r="N25" s="66"/>
      <c r="O25" s="67"/>
      <c r="P25" s="23"/>
      <c r="Q25" s="24"/>
      <c r="R25" s="68"/>
      <c r="S25" s="69"/>
      <c r="T25" s="69"/>
      <c r="U25" s="69"/>
      <c r="V25" s="69"/>
      <c r="W25" s="69"/>
      <c r="X25" s="70"/>
      <c r="Y25" s="69"/>
    </row>
    <row r="26" spans="1:2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69"/>
      <c r="N26" s="66"/>
      <c r="O26" s="67"/>
      <c r="P26" s="23"/>
      <c r="Q26" s="24"/>
      <c r="R26" s="68"/>
      <c r="S26" s="69"/>
      <c r="T26" s="69"/>
      <c r="U26" s="69"/>
      <c r="V26" s="69"/>
      <c r="W26" s="69"/>
      <c r="X26" s="70"/>
      <c r="Y26" s="69"/>
    </row>
    <row r="27" spans="1:25" x14ac:dyDescent="0.25">
      <c r="A27" s="29"/>
      <c r="B27" s="30"/>
      <c r="C27" s="31"/>
      <c r="D27" s="32" t="s">
        <v>38</v>
      </c>
      <c r="E27" s="33"/>
      <c r="F27" s="34">
        <f>SUM(F18:F26)</f>
        <v>990</v>
      </c>
      <c r="G27" s="34">
        <f t="shared" ref="G27:J27" si="6">SUM(G18:G26)</f>
        <v>44.39</v>
      </c>
      <c r="H27" s="34">
        <f t="shared" si="6"/>
        <v>28.3</v>
      </c>
      <c r="I27" s="34">
        <f t="shared" si="6"/>
        <v>182.20999999999998</v>
      </c>
      <c r="J27" s="34">
        <f t="shared" si="6"/>
        <v>1180.77</v>
      </c>
      <c r="K27" s="35"/>
      <c r="L27" s="75">
        <v>117.5</v>
      </c>
      <c r="N27" s="71"/>
      <c r="O27" s="72"/>
      <c r="P27" s="31"/>
      <c r="Q27" s="73" t="s">
        <v>38</v>
      </c>
      <c r="R27" s="74"/>
      <c r="S27" s="75">
        <f>SUM(S18:S26)</f>
        <v>1080</v>
      </c>
      <c r="T27" s="75">
        <f t="shared" ref="T27:W27" si="7">SUM(T18:T26)</f>
        <v>44.39</v>
      </c>
      <c r="U27" s="75">
        <f t="shared" si="7"/>
        <v>28.3</v>
      </c>
      <c r="V27" s="75">
        <f t="shared" si="7"/>
        <v>182.20999999999998</v>
      </c>
      <c r="W27" s="75">
        <f t="shared" si="7"/>
        <v>1180.77</v>
      </c>
      <c r="X27" s="76"/>
      <c r="Y27" s="75">
        <v>126.33</v>
      </c>
    </row>
    <row r="28" spans="1:25" x14ac:dyDescent="0.25">
      <c r="A28" s="36">
        <f>A6</f>
        <v>1</v>
      </c>
      <c r="B28" s="37">
        <f>B6</f>
        <v>7</v>
      </c>
      <c r="C28" s="38" t="s">
        <v>55</v>
      </c>
      <c r="D28" s="39" t="s">
        <v>56</v>
      </c>
      <c r="E28" s="25" t="s">
        <v>57</v>
      </c>
      <c r="F28" s="26">
        <v>25</v>
      </c>
      <c r="G28" s="26">
        <v>1.02</v>
      </c>
      <c r="H28" s="26">
        <v>7.14</v>
      </c>
      <c r="I28" s="26">
        <v>15.48</v>
      </c>
      <c r="J28" s="26">
        <v>131.4</v>
      </c>
      <c r="K28" s="27"/>
      <c r="L28" s="69">
        <v>5.5</v>
      </c>
      <c r="N28" s="77">
        <f>N6</f>
        <v>1</v>
      </c>
      <c r="O28" s="78">
        <f>O6</f>
        <v>7</v>
      </c>
      <c r="P28" s="38" t="s">
        <v>55</v>
      </c>
      <c r="Q28" s="39" t="s">
        <v>56</v>
      </c>
      <c r="R28" s="68" t="s">
        <v>57</v>
      </c>
      <c r="S28" s="69">
        <v>25</v>
      </c>
      <c r="T28" s="69">
        <v>1.02</v>
      </c>
      <c r="U28" s="69">
        <v>7.14</v>
      </c>
      <c r="V28" s="69">
        <v>15.48</v>
      </c>
      <c r="W28" s="69">
        <v>131.4</v>
      </c>
      <c r="X28" s="70"/>
      <c r="Y28" s="69">
        <v>5.5</v>
      </c>
    </row>
    <row r="29" spans="1:25" x14ac:dyDescent="0.25">
      <c r="A29" s="21"/>
      <c r="B29" s="22"/>
      <c r="C29" s="23"/>
      <c r="D29" s="39" t="s">
        <v>51</v>
      </c>
      <c r="E29" s="25" t="s">
        <v>58</v>
      </c>
      <c r="F29" s="26">
        <v>200</v>
      </c>
      <c r="G29" s="26">
        <v>5.6</v>
      </c>
      <c r="H29" s="26">
        <v>5</v>
      </c>
      <c r="I29" s="26">
        <v>9.4</v>
      </c>
      <c r="J29" s="26">
        <v>104</v>
      </c>
      <c r="K29" s="27">
        <v>385</v>
      </c>
      <c r="L29" s="69">
        <v>16.2</v>
      </c>
      <c r="N29" s="66"/>
      <c r="O29" s="67"/>
      <c r="P29" s="23"/>
      <c r="Q29" s="39" t="s">
        <v>51</v>
      </c>
      <c r="R29" s="68" t="s">
        <v>58</v>
      </c>
      <c r="S29" s="69">
        <v>200</v>
      </c>
      <c r="T29" s="69">
        <v>5.6</v>
      </c>
      <c r="U29" s="69">
        <v>5</v>
      </c>
      <c r="V29" s="69">
        <v>9.4</v>
      </c>
      <c r="W29" s="69">
        <v>104</v>
      </c>
      <c r="X29" s="70">
        <v>385</v>
      </c>
      <c r="Y29" s="69">
        <v>16.2</v>
      </c>
    </row>
    <row r="30" spans="1:25" x14ac:dyDescent="0.25">
      <c r="A30" s="21"/>
      <c r="B30" s="22"/>
      <c r="C30" s="23"/>
      <c r="D30" s="24"/>
      <c r="E30" s="25" t="s">
        <v>59</v>
      </c>
      <c r="F30" s="26">
        <v>25</v>
      </c>
      <c r="G30" s="26">
        <v>0.55000000000000004</v>
      </c>
      <c r="H30" s="26">
        <v>1.1499999999999999</v>
      </c>
      <c r="I30" s="26">
        <v>20.9</v>
      </c>
      <c r="J30" s="26">
        <v>91</v>
      </c>
      <c r="K30" s="27"/>
      <c r="L30" s="69"/>
      <c r="N30" s="66"/>
      <c r="O30" s="67"/>
      <c r="P30" s="23"/>
      <c r="Q30" s="24"/>
      <c r="R30" s="68" t="s">
        <v>59</v>
      </c>
      <c r="S30" s="69">
        <v>25</v>
      </c>
      <c r="T30" s="69">
        <v>0.55000000000000004</v>
      </c>
      <c r="U30" s="69">
        <v>1.1499999999999999</v>
      </c>
      <c r="V30" s="69">
        <v>20.9</v>
      </c>
      <c r="W30" s="69">
        <v>91</v>
      </c>
      <c r="X30" s="70"/>
      <c r="Y30" s="69"/>
    </row>
    <row r="31" spans="1:2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69"/>
      <c r="N31" s="66"/>
      <c r="O31" s="67"/>
      <c r="P31" s="23"/>
      <c r="Q31" s="24"/>
      <c r="R31" s="68"/>
      <c r="S31" s="69"/>
      <c r="T31" s="69"/>
      <c r="U31" s="69"/>
      <c r="V31" s="69"/>
      <c r="W31" s="69"/>
      <c r="X31" s="70"/>
      <c r="Y31" s="69"/>
    </row>
    <row r="32" spans="1:25" x14ac:dyDescent="0.25">
      <c r="A32" s="29"/>
      <c r="B32" s="30"/>
      <c r="C32" s="31"/>
      <c r="D32" s="32" t="s">
        <v>38</v>
      </c>
      <c r="E32" s="33"/>
      <c r="F32" s="34">
        <f>SUM(F28:F31)</f>
        <v>250</v>
      </c>
      <c r="G32" s="34">
        <f t="shared" ref="G32:J32" si="8">SUM(G28:G31)</f>
        <v>7.169999999999999</v>
      </c>
      <c r="H32" s="34">
        <f t="shared" si="8"/>
        <v>13.290000000000001</v>
      </c>
      <c r="I32" s="34">
        <f t="shared" si="8"/>
        <v>45.78</v>
      </c>
      <c r="J32" s="34">
        <f t="shared" si="8"/>
        <v>326.39999999999998</v>
      </c>
      <c r="K32" s="35"/>
      <c r="L32" s="75">
        <v>21.7</v>
      </c>
      <c r="N32" s="71"/>
      <c r="O32" s="72"/>
      <c r="P32" s="31"/>
      <c r="Q32" s="73" t="s">
        <v>38</v>
      </c>
      <c r="R32" s="74"/>
      <c r="S32" s="75">
        <f>SUM(S28:S31)</f>
        <v>250</v>
      </c>
      <c r="T32" s="75">
        <f t="shared" ref="T32:W32" si="9">SUM(T28:T31)</f>
        <v>7.169999999999999</v>
      </c>
      <c r="U32" s="75">
        <f t="shared" si="9"/>
        <v>13.290000000000001</v>
      </c>
      <c r="V32" s="75">
        <f t="shared" si="9"/>
        <v>45.78</v>
      </c>
      <c r="W32" s="75">
        <f t="shared" si="9"/>
        <v>326.39999999999998</v>
      </c>
      <c r="X32" s="76"/>
      <c r="Y32" s="75">
        <v>21.7</v>
      </c>
    </row>
    <row r="33" spans="1:25" x14ac:dyDescent="0.25">
      <c r="A33" s="36">
        <f>A6</f>
        <v>1</v>
      </c>
      <c r="B33" s="37">
        <f>B6</f>
        <v>7</v>
      </c>
      <c r="C33" s="38" t="s">
        <v>60</v>
      </c>
      <c r="D33" s="28" t="s">
        <v>27</v>
      </c>
      <c r="E33" s="25" t="s">
        <v>61</v>
      </c>
      <c r="F33" s="26">
        <v>140</v>
      </c>
      <c r="G33" s="26">
        <v>15.4</v>
      </c>
      <c r="H33" s="26">
        <v>15</v>
      </c>
      <c r="I33" s="26">
        <v>6.4</v>
      </c>
      <c r="J33" s="26">
        <v>268</v>
      </c>
      <c r="K33" s="27">
        <v>246</v>
      </c>
      <c r="L33" s="69">
        <v>16.079999999999998</v>
      </c>
      <c r="N33" s="77">
        <f>N6</f>
        <v>1</v>
      </c>
      <c r="O33" s="78">
        <f>O6</f>
        <v>7</v>
      </c>
      <c r="P33" s="38" t="s">
        <v>60</v>
      </c>
      <c r="Q33" s="28" t="s">
        <v>27</v>
      </c>
      <c r="R33" s="68" t="s">
        <v>61</v>
      </c>
      <c r="S33" s="69">
        <v>150</v>
      </c>
      <c r="T33" s="69">
        <v>15.4</v>
      </c>
      <c r="U33" s="69">
        <v>15</v>
      </c>
      <c r="V33" s="69">
        <v>6.4</v>
      </c>
      <c r="W33" s="69">
        <v>268</v>
      </c>
      <c r="X33" s="70">
        <v>246</v>
      </c>
      <c r="Y33" s="69">
        <v>97.06</v>
      </c>
    </row>
    <row r="34" spans="1:25" x14ac:dyDescent="0.25">
      <c r="A34" s="21"/>
      <c r="B34" s="22"/>
      <c r="C34" s="23"/>
      <c r="D34" s="28" t="s">
        <v>50</v>
      </c>
      <c r="E34" s="25" t="s">
        <v>62</v>
      </c>
      <c r="F34" s="26">
        <v>100</v>
      </c>
      <c r="G34" s="26">
        <v>2</v>
      </c>
      <c r="H34" s="26">
        <v>3.56</v>
      </c>
      <c r="I34" s="26">
        <v>10.5</v>
      </c>
      <c r="J34" s="26">
        <v>91.5</v>
      </c>
      <c r="K34" s="27">
        <v>139</v>
      </c>
      <c r="L34" s="69">
        <v>9.3800000000000008</v>
      </c>
      <c r="N34" s="66"/>
      <c r="O34" s="67"/>
      <c r="P34" s="23"/>
      <c r="Q34" s="28" t="s">
        <v>50</v>
      </c>
      <c r="R34" s="68" t="s">
        <v>62</v>
      </c>
      <c r="S34" s="69">
        <v>100</v>
      </c>
      <c r="T34" s="69">
        <v>2</v>
      </c>
      <c r="U34" s="69">
        <v>3.56</v>
      </c>
      <c r="V34" s="69">
        <v>10.5</v>
      </c>
      <c r="W34" s="69">
        <v>91.5</v>
      </c>
      <c r="X34" s="70">
        <v>139</v>
      </c>
      <c r="Y34" s="69">
        <v>9.3800000000000008</v>
      </c>
    </row>
    <row r="35" spans="1:25" x14ac:dyDescent="0.25">
      <c r="A35" s="21"/>
      <c r="B35" s="22"/>
      <c r="C35" s="23"/>
      <c r="D35" s="28" t="s">
        <v>51</v>
      </c>
      <c r="E35" s="25" t="s">
        <v>63</v>
      </c>
      <c r="F35" s="26">
        <v>200</v>
      </c>
      <c r="G35" s="26">
        <v>1</v>
      </c>
      <c r="H35" s="26">
        <v>0</v>
      </c>
      <c r="I35" s="26">
        <v>18.2</v>
      </c>
      <c r="J35" s="26">
        <v>76</v>
      </c>
      <c r="K35" s="27">
        <v>389</v>
      </c>
      <c r="L35" s="69">
        <v>18.72</v>
      </c>
      <c r="N35" s="66"/>
      <c r="O35" s="67"/>
      <c r="P35" s="23"/>
      <c r="Q35" s="28" t="s">
        <v>51</v>
      </c>
      <c r="R35" s="68" t="s">
        <v>63</v>
      </c>
      <c r="S35" s="69">
        <v>200</v>
      </c>
      <c r="T35" s="69">
        <v>1</v>
      </c>
      <c r="U35" s="69">
        <v>0</v>
      </c>
      <c r="V35" s="69">
        <v>18.2</v>
      </c>
      <c r="W35" s="69">
        <v>76</v>
      </c>
      <c r="X35" s="70">
        <v>389</v>
      </c>
      <c r="Y35" s="69">
        <v>18.72</v>
      </c>
    </row>
    <row r="36" spans="1:25" x14ac:dyDescent="0.25">
      <c r="A36" s="21"/>
      <c r="B36" s="22"/>
      <c r="C36" s="23"/>
      <c r="D36" s="28" t="s">
        <v>32</v>
      </c>
      <c r="E36" s="25" t="s">
        <v>64</v>
      </c>
      <c r="F36" s="26">
        <v>50</v>
      </c>
      <c r="G36" s="26">
        <v>3.85</v>
      </c>
      <c r="H36" s="26">
        <v>1.5</v>
      </c>
      <c r="I36" s="26">
        <v>24.9</v>
      </c>
      <c r="J36" s="26">
        <v>131</v>
      </c>
      <c r="K36" s="27"/>
      <c r="L36" s="69">
        <v>3.55</v>
      </c>
      <c r="N36" s="66"/>
      <c r="O36" s="67"/>
      <c r="P36" s="23"/>
      <c r="Q36" s="28" t="s">
        <v>32</v>
      </c>
      <c r="R36" s="68" t="s">
        <v>64</v>
      </c>
      <c r="S36" s="69">
        <v>50</v>
      </c>
      <c r="T36" s="69">
        <v>3.85</v>
      </c>
      <c r="U36" s="69">
        <v>1.5</v>
      </c>
      <c r="V36" s="69">
        <v>24.9</v>
      </c>
      <c r="W36" s="69">
        <v>131</v>
      </c>
      <c r="X36" s="70"/>
      <c r="Y36" s="69">
        <v>3.55</v>
      </c>
    </row>
    <row r="37" spans="1:25" x14ac:dyDescent="0.25">
      <c r="A37" s="21"/>
      <c r="B37" s="22"/>
      <c r="C37" s="23"/>
      <c r="D37" s="24"/>
      <c r="E37" s="25" t="s">
        <v>65</v>
      </c>
      <c r="F37" s="26">
        <v>150</v>
      </c>
      <c r="G37" s="40">
        <v>45140</v>
      </c>
      <c r="H37" s="26">
        <v>3.4</v>
      </c>
      <c r="I37" s="26">
        <v>12.38</v>
      </c>
      <c r="J37" s="26">
        <v>88.4</v>
      </c>
      <c r="K37" s="27">
        <v>128</v>
      </c>
      <c r="L37" s="69">
        <v>8.1</v>
      </c>
      <c r="N37" s="66"/>
      <c r="O37" s="67"/>
      <c r="P37" s="23"/>
      <c r="Q37" s="24"/>
      <c r="R37" s="68" t="s">
        <v>65</v>
      </c>
      <c r="S37" s="69">
        <v>150</v>
      </c>
      <c r="T37" s="79">
        <v>45140</v>
      </c>
      <c r="U37" s="69">
        <v>3.4</v>
      </c>
      <c r="V37" s="69">
        <v>12.38</v>
      </c>
      <c r="W37" s="69">
        <v>88.4</v>
      </c>
      <c r="X37" s="70">
        <v>128</v>
      </c>
      <c r="Y37" s="69">
        <v>8.1</v>
      </c>
    </row>
    <row r="38" spans="1:25" x14ac:dyDescent="0.25">
      <c r="A38" s="21"/>
      <c r="B38" s="22"/>
      <c r="C38" s="23"/>
      <c r="D38" s="24"/>
      <c r="E38" s="25" t="s">
        <v>66</v>
      </c>
      <c r="F38" s="26">
        <v>100</v>
      </c>
      <c r="G38" s="26">
        <v>3.36</v>
      </c>
      <c r="H38" s="26">
        <v>3.16</v>
      </c>
      <c r="I38" s="26">
        <v>37.67</v>
      </c>
      <c r="J38" s="26">
        <v>190.04</v>
      </c>
      <c r="K38" s="27">
        <v>406</v>
      </c>
      <c r="L38" s="69">
        <v>5.14</v>
      </c>
      <c r="N38" s="66"/>
      <c r="O38" s="67"/>
      <c r="P38" s="23"/>
      <c r="Q38" s="24"/>
      <c r="R38" s="68" t="s">
        <v>66</v>
      </c>
      <c r="S38" s="69">
        <v>100</v>
      </c>
      <c r="T38" s="69">
        <v>3.36</v>
      </c>
      <c r="U38" s="69">
        <v>3.16</v>
      </c>
      <c r="V38" s="69">
        <v>37.67</v>
      </c>
      <c r="W38" s="69">
        <v>190.04</v>
      </c>
      <c r="X38" s="70">
        <v>406</v>
      </c>
      <c r="Y38" s="69">
        <v>5.41</v>
      </c>
    </row>
    <row r="39" spans="1:25" x14ac:dyDescent="0.25">
      <c r="A39" s="29"/>
      <c r="B39" s="30"/>
      <c r="C39" s="31"/>
      <c r="D39" s="32" t="s">
        <v>38</v>
      </c>
      <c r="E39" s="33"/>
      <c r="F39" s="34">
        <f>SUM(F33:F38)</f>
        <v>740</v>
      </c>
      <c r="G39" s="34">
        <f t="shared" ref="G39:J39" si="10">SUM(G33:G38)</f>
        <v>45165.61</v>
      </c>
      <c r="H39" s="34">
        <f t="shared" si="10"/>
        <v>26.619999999999997</v>
      </c>
      <c r="I39" s="34">
        <f t="shared" si="10"/>
        <v>110.05</v>
      </c>
      <c r="J39" s="34">
        <f t="shared" si="10"/>
        <v>844.93999999999994</v>
      </c>
      <c r="K39" s="35"/>
      <c r="L39" s="75">
        <v>130.97</v>
      </c>
      <c r="N39" s="71"/>
      <c r="O39" s="72"/>
      <c r="P39" s="31"/>
      <c r="Q39" s="73" t="s">
        <v>38</v>
      </c>
      <c r="R39" s="74"/>
      <c r="S39" s="75">
        <f>SUM(S33:S38)</f>
        <v>750</v>
      </c>
      <c r="T39" s="75">
        <f t="shared" ref="T39:W39" si="11">SUM(T33:T38)</f>
        <v>45165.61</v>
      </c>
      <c r="U39" s="75">
        <f t="shared" si="11"/>
        <v>26.619999999999997</v>
      </c>
      <c r="V39" s="75">
        <f t="shared" si="11"/>
        <v>110.05</v>
      </c>
      <c r="W39" s="75">
        <f t="shared" si="11"/>
        <v>844.93999999999994</v>
      </c>
      <c r="X39" s="76"/>
      <c r="Y39" s="75">
        <v>142.22</v>
      </c>
    </row>
    <row r="40" spans="1:25" x14ac:dyDescent="0.25">
      <c r="A40" s="36">
        <f>A6</f>
        <v>1</v>
      </c>
      <c r="B40" s="37">
        <f>B6</f>
        <v>7</v>
      </c>
      <c r="C40" s="38" t="s">
        <v>67</v>
      </c>
      <c r="D40" s="39" t="s">
        <v>68</v>
      </c>
      <c r="E40" s="25" t="s">
        <v>69</v>
      </c>
      <c r="F40" s="26">
        <v>200</v>
      </c>
      <c r="G40" s="26">
        <v>5.6</v>
      </c>
      <c r="H40" s="26">
        <v>6.4</v>
      </c>
      <c r="I40" s="26">
        <v>8.1999999999999993</v>
      </c>
      <c r="J40" s="26">
        <v>112</v>
      </c>
      <c r="K40" s="27">
        <v>386</v>
      </c>
      <c r="L40" s="69">
        <v>19</v>
      </c>
      <c r="N40" s="77">
        <f>N6</f>
        <v>1</v>
      </c>
      <c r="O40" s="78">
        <f>O6</f>
        <v>7</v>
      </c>
      <c r="P40" s="38" t="s">
        <v>67</v>
      </c>
      <c r="Q40" s="39" t="s">
        <v>68</v>
      </c>
      <c r="R40" s="68" t="s">
        <v>69</v>
      </c>
      <c r="S40" s="69">
        <v>200</v>
      </c>
      <c r="T40" s="69">
        <v>5.6</v>
      </c>
      <c r="U40" s="69">
        <v>6.4</v>
      </c>
      <c r="V40" s="69">
        <v>8.1999999999999993</v>
      </c>
      <c r="W40" s="69">
        <v>112</v>
      </c>
      <c r="X40" s="70">
        <v>386</v>
      </c>
      <c r="Y40" s="69">
        <v>19</v>
      </c>
    </row>
    <row r="41" spans="1:25" x14ac:dyDescent="0.25">
      <c r="A41" s="21"/>
      <c r="B41" s="22"/>
      <c r="C41" s="23"/>
      <c r="D41" s="39" t="s">
        <v>56</v>
      </c>
      <c r="E41" s="25"/>
      <c r="F41" s="26"/>
      <c r="G41" s="26"/>
      <c r="H41" s="26"/>
      <c r="I41" s="26"/>
      <c r="J41" s="26"/>
      <c r="K41" s="27"/>
      <c r="L41" s="69"/>
      <c r="N41" s="66"/>
      <c r="O41" s="67"/>
      <c r="P41" s="23"/>
      <c r="Q41" s="39" t="s">
        <v>56</v>
      </c>
      <c r="R41" s="68"/>
      <c r="S41" s="69"/>
      <c r="T41" s="69"/>
      <c r="U41" s="69"/>
      <c r="V41" s="69"/>
      <c r="W41" s="69"/>
      <c r="X41" s="70"/>
      <c r="Y41" s="69"/>
    </row>
    <row r="42" spans="1:25" x14ac:dyDescent="0.25">
      <c r="A42" s="21"/>
      <c r="B42" s="22"/>
      <c r="C42" s="23"/>
      <c r="D42" s="39" t="s">
        <v>51</v>
      </c>
      <c r="E42" s="25"/>
      <c r="F42" s="26"/>
      <c r="G42" s="26"/>
      <c r="H42" s="26"/>
      <c r="I42" s="26"/>
      <c r="J42" s="26"/>
      <c r="K42" s="27"/>
      <c r="L42" s="69"/>
      <c r="N42" s="66"/>
      <c r="O42" s="67"/>
      <c r="P42" s="23"/>
      <c r="Q42" s="39" t="s">
        <v>51</v>
      </c>
      <c r="R42" s="68"/>
      <c r="S42" s="69"/>
      <c r="T42" s="69"/>
      <c r="U42" s="69"/>
      <c r="V42" s="69"/>
      <c r="W42" s="69"/>
      <c r="X42" s="70"/>
      <c r="Y42" s="69"/>
    </row>
    <row r="43" spans="1:25" x14ac:dyDescent="0.25">
      <c r="A43" s="21"/>
      <c r="B43" s="22"/>
      <c r="C43" s="23"/>
      <c r="D43" s="39" t="s">
        <v>34</v>
      </c>
      <c r="E43" s="25"/>
      <c r="F43" s="26"/>
      <c r="G43" s="26"/>
      <c r="H43" s="26"/>
      <c r="I43" s="26"/>
      <c r="J43" s="26"/>
      <c r="K43" s="27"/>
      <c r="L43" s="69"/>
      <c r="N43" s="66"/>
      <c r="O43" s="67"/>
      <c r="P43" s="23"/>
      <c r="Q43" s="39" t="s">
        <v>34</v>
      </c>
      <c r="R43" s="68"/>
      <c r="S43" s="69"/>
      <c r="T43" s="69"/>
      <c r="U43" s="69"/>
      <c r="V43" s="69"/>
      <c r="W43" s="69"/>
      <c r="X43" s="70"/>
      <c r="Y43" s="69"/>
    </row>
    <row r="44" spans="1:2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69"/>
      <c r="N44" s="66"/>
      <c r="O44" s="67"/>
      <c r="P44" s="23"/>
      <c r="Q44" s="24"/>
      <c r="R44" s="68"/>
      <c r="S44" s="69"/>
      <c r="T44" s="69"/>
      <c r="U44" s="69"/>
      <c r="V44" s="69"/>
      <c r="W44" s="69"/>
      <c r="X44" s="70"/>
      <c r="Y44" s="69"/>
    </row>
    <row r="45" spans="1:2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69"/>
      <c r="N45" s="66"/>
      <c r="O45" s="67"/>
      <c r="P45" s="23"/>
      <c r="Q45" s="24"/>
      <c r="R45" s="68"/>
      <c r="S45" s="69"/>
      <c r="T45" s="69"/>
      <c r="U45" s="69"/>
      <c r="V45" s="69"/>
      <c r="W45" s="69"/>
      <c r="X45" s="70"/>
      <c r="Y45" s="69"/>
    </row>
    <row r="46" spans="1:25" ht="15.75" customHeight="1" x14ac:dyDescent="0.25">
      <c r="A46" s="29"/>
      <c r="B46" s="30"/>
      <c r="C46" s="31"/>
      <c r="D46" s="41" t="s">
        <v>38</v>
      </c>
      <c r="E46" s="33"/>
      <c r="F46" s="34">
        <f>SUM(F40:F45)</f>
        <v>200</v>
      </c>
      <c r="G46" s="34">
        <f t="shared" ref="G46:J46" si="12">SUM(G40:G45)</f>
        <v>5.6</v>
      </c>
      <c r="H46" s="34">
        <f t="shared" si="12"/>
        <v>6.4</v>
      </c>
      <c r="I46" s="34">
        <f t="shared" si="12"/>
        <v>8.1999999999999993</v>
      </c>
      <c r="J46" s="34">
        <f t="shared" si="12"/>
        <v>112</v>
      </c>
      <c r="K46" s="35"/>
      <c r="L46" s="75">
        <v>19</v>
      </c>
      <c r="N46" s="71"/>
      <c r="O46" s="72"/>
      <c r="P46" s="31"/>
      <c r="Q46" s="80" t="s">
        <v>38</v>
      </c>
      <c r="R46" s="74"/>
      <c r="S46" s="75">
        <f>SUM(S40:S45)</f>
        <v>200</v>
      </c>
      <c r="T46" s="75">
        <f t="shared" ref="T46:W46" si="13">SUM(T40:T45)</f>
        <v>5.6</v>
      </c>
      <c r="U46" s="75">
        <f t="shared" si="13"/>
        <v>6.4</v>
      </c>
      <c r="V46" s="75">
        <f t="shared" si="13"/>
        <v>8.1999999999999993</v>
      </c>
      <c r="W46" s="75">
        <f t="shared" si="13"/>
        <v>112</v>
      </c>
      <c r="X46" s="76"/>
      <c r="Y46" s="75">
        <v>19</v>
      </c>
    </row>
    <row r="47" spans="1:25" ht="15.75" thickBot="1" x14ac:dyDescent="0.3">
      <c r="A47" s="42">
        <f>A6</f>
        <v>1</v>
      </c>
      <c r="B47" s="43">
        <f>B6</f>
        <v>7</v>
      </c>
      <c r="C47" s="86" t="s">
        <v>70</v>
      </c>
      <c r="D47" s="87"/>
      <c r="E47" s="44"/>
      <c r="F47" s="45">
        <f>F13+F17+F27+F32+F39+F46</f>
        <v>3343</v>
      </c>
      <c r="G47" s="45">
        <f t="shared" ref="G47:J47" si="14">G13+G17+G27+G32+G39+G46</f>
        <v>45258.96</v>
      </c>
      <c r="H47" s="45">
        <f t="shared" si="14"/>
        <v>214.19</v>
      </c>
      <c r="I47" s="45">
        <f t="shared" si="14"/>
        <v>590.41</v>
      </c>
      <c r="J47" s="45">
        <f t="shared" si="14"/>
        <v>3686.69</v>
      </c>
      <c r="K47" s="46"/>
      <c r="L47" s="84">
        <f t="shared" ref="L47" si="15">L13+L17+L27+L32+L39+L46</f>
        <v>443.26</v>
      </c>
      <c r="N47" s="81">
        <f>N6</f>
        <v>1</v>
      </c>
      <c r="O47" s="82">
        <f>O6</f>
        <v>7</v>
      </c>
      <c r="P47" s="90" t="s">
        <v>70</v>
      </c>
      <c r="Q47" s="91"/>
      <c r="R47" s="83"/>
      <c r="S47" s="84">
        <f>S13+S17+S27+S32+S39+S46</f>
        <v>3477</v>
      </c>
      <c r="T47" s="84">
        <f t="shared" ref="T47:W47" si="16">T13+T17+T27+T32+T39+T46</f>
        <v>45258.96</v>
      </c>
      <c r="U47" s="84">
        <f t="shared" si="16"/>
        <v>214.19</v>
      </c>
      <c r="V47" s="84">
        <f t="shared" si="16"/>
        <v>590.41</v>
      </c>
      <c r="W47" s="84">
        <f t="shared" si="16"/>
        <v>3686.69</v>
      </c>
      <c r="X47" s="85"/>
      <c r="Y47" s="84">
        <f t="shared" ref="Y47" si="17">Y13+Y17+Y27+Y32+Y39+Y46</f>
        <v>475.37</v>
      </c>
    </row>
  </sheetData>
  <mergeCells count="8">
    <mergeCell ref="C47:D47"/>
    <mergeCell ref="P1:R1"/>
    <mergeCell ref="P47:Q47"/>
    <mergeCell ref="U1:X1"/>
    <mergeCell ref="U2:X2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2024-04-01T13:36:10Z</dcterms:modified>
</cp:coreProperties>
</file>