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Y13" i="1" l="1"/>
  <c r="Y47" i="1" s="1"/>
  <c r="L13" i="1" l="1"/>
  <c r="L47" i="1" s="1"/>
  <c r="O47" i="1" l="1"/>
  <c r="N47" i="1"/>
  <c r="W46" i="1"/>
  <c r="V46" i="1"/>
  <c r="U46" i="1"/>
  <c r="T46" i="1"/>
  <c r="S46" i="1"/>
  <c r="O40" i="1"/>
  <c r="N40" i="1"/>
  <c r="W39" i="1"/>
  <c r="V39" i="1"/>
  <c r="U39" i="1"/>
  <c r="T39" i="1"/>
  <c r="S39" i="1"/>
  <c r="O33" i="1"/>
  <c r="N33" i="1"/>
  <c r="W32" i="1"/>
  <c r="V32" i="1"/>
  <c r="U32" i="1"/>
  <c r="T32" i="1"/>
  <c r="S32" i="1"/>
  <c r="O28" i="1"/>
  <c r="N28" i="1"/>
  <c r="W27" i="1"/>
  <c r="V27" i="1"/>
  <c r="U27" i="1"/>
  <c r="T27" i="1"/>
  <c r="S27" i="1"/>
  <c r="O18" i="1"/>
  <c r="N18" i="1"/>
  <c r="W17" i="1"/>
  <c r="V17" i="1"/>
  <c r="U17" i="1"/>
  <c r="T17" i="1"/>
  <c r="S17" i="1"/>
  <c r="O14" i="1"/>
  <c r="N14" i="1"/>
  <c r="W13" i="1"/>
  <c r="W47" i="1" s="1"/>
  <c r="V13" i="1"/>
  <c r="V47" i="1" s="1"/>
  <c r="U13" i="1"/>
  <c r="U47" i="1" s="1"/>
  <c r="T13" i="1"/>
  <c r="T47" i="1" s="1"/>
  <c r="S13" i="1"/>
  <c r="S47" i="1" s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I47" i="1" s="1"/>
  <c r="H13" i="1"/>
  <c r="H47" i="1" s="1"/>
  <c r="G13" i="1"/>
  <c r="G47" i="1" s="1"/>
  <c r="F13" i="1"/>
  <c r="F47" i="1" s="1"/>
</calcChain>
</file>

<file path=xl/sharedStrings.xml><?xml version="1.0" encoding="utf-8"?>
<sst xmlns="http://schemas.openxmlformats.org/spreadsheetml/2006/main" count="168" uniqueCount="72">
  <si>
    <t>Школа</t>
  </si>
  <si>
    <t>ГКООУ "Санаторная школа-интернат №21"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</si>
  <si>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</si>
  <si>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</si>
  <si>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</si>
  <si>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</si>
  <si>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</si>
  <si>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Н.А.Альянинова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</si>
  <si>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</si>
  <si>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</si>
  <si>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</si>
  <si>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</si>
  <si>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</si>
  <si>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</si>
  <si>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</si>
  <si>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</si>
  <si>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</si>
  <si>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</si>
  <si>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</si>
  <si>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</si>
  <si>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</si>
  <si>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</si>
  <si>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</si>
  <si>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</si>
  <si>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</si>
  <si>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</si>
  <si>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</si>
  <si>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</si>
  <si>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гречневая</t>
  </si>
  <si>
    <t>Яйцо вареёное</t>
  </si>
  <si>
    <t>гор.напиток</t>
  </si>
  <si>
    <t>Чайс лимоном</t>
  </si>
  <si>
    <t>хлеб</t>
  </si>
  <si>
    <t>Пшеничный йодированный</t>
  </si>
  <si>
    <t>фрукты</t>
  </si>
  <si>
    <t>Апельсины</t>
  </si>
  <si>
    <t>Масло сливочное</t>
  </si>
  <si>
    <t>итого</t>
  </si>
  <si>
    <t>Завтрак 2</t>
  </si>
  <si>
    <t>Колбаса порциями</t>
  </si>
  <si>
    <t>Кофейный напиток с молоком</t>
  </si>
  <si>
    <t>Хлеб пшеничный йодированный</t>
  </si>
  <si>
    <t>Обед</t>
  </si>
  <si>
    <t>закуска</t>
  </si>
  <si>
    <t>Салат из свеклы с сыром и чесноком</t>
  </si>
  <si>
    <t>1 блюдо</t>
  </si>
  <si>
    <t>Суп картофельный с макаронными изделиями</t>
  </si>
  <si>
    <t>2 блюдо</t>
  </si>
  <si>
    <t>Цыплёнок тварной в томатном соусе</t>
  </si>
  <si>
    <t>гарнир</t>
  </si>
  <si>
    <t>Рис отварной</t>
  </si>
  <si>
    <t>напиток</t>
  </si>
  <si>
    <t>Коипот</t>
  </si>
  <si>
    <t>хлеб бел.</t>
  </si>
  <si>
    <t>хлеб черн.</t>
  </si>
  <si>
    <t>Полдник</t>
  </si>
  <si>
    <t>булочное</t>
  </si>
  <si>
    <t>Пудинг из творога с повидлом</t>
  </si>
  <si>
    <t>Молоко кипячёное</t>
  </si>
  <si>
    <t>Ужин</t>
  </si>
  <si>
    <t>Котлеты рыбные</t>
  </si>
  <si>
    <t>Пюре картофельное</t>
  </si>
  <si>
    <t>Сок</t>
  </si>
  <si>
    <t>Пшеничный</t>
  </si>
  <si>
    <t>Капуста тушёная</t>
  </si>
  <si>
    <t>Оладьи с повидлом</t>
  </si>
  <si>
    <t>Ужин 2</t>
  </si>
  <si>
    <t>кисломол.</t>
  </si>
  <si>
    <t>Ряженка 4%</t>
  </si>
  <si>
    <t>Итого за день:</t>
  </si>
  <si>
    <t>Н.А. Альянинова</t>
  </si>
  <si>
    <t>От 12 лет и сташе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</si>
</sst>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/>
    <xf numFmtId="0" fontId="9" fillId="0" borderId="9" xfId="0" applyFont="1" applyBorder="1" applyAlignment="1" applyProtection="1">
      <alignment horizontal="right"/>
      <protection locked="0"/>
    </xf>
    <xf numFmtId="0" fontId="2" fillId="4" borderId="4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5" borderId="4" xfId="0" applyFont="1" applyFill="1" applyBorder="1" applyProtection="1"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8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8" fillId="0" borderId="9" xfId="0" applyFont="1" applyBorder="1" applyAlignment="1" applyProtection="1">
      <alignment horizontal="right"/>
      <protection locked="0"/>
    </xf>
    <xf numFmtId="0" fontId="11" fillId="4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20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9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0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C1" workbookViewId="0">
      <selection activeCell="Y6" sqref="Y6:Y47"/>
    </sheetView>
  </sheetViews>
  <sheetFormatPr defaultRowHeight="15" x14ac:dyDescent="0.25"/>
  <cols>
    <col min="1" max="1" width="7.85546875" customWidth="1"/>
    <col min="2" max="2" width="7.140625" customWidth="1"/>
    <col min="4" max="4" width="11.7109375" customWidth="1"/>
    <col min="5" max="5" width="24.85546875" customWidth="1"/>
    <col min="6" max="6" width="13.42578125" customWidth="1"/>
    <col min="7" max="7" width="12.28515625" customWidth="1"/>
    <col min="14" max="14" width="7.85546875" customWidth="1"/>
    <col min="15" max="15" width="7.5703125" customWidth="1"/>
    <col min="17" max="17" width="12.85546875" customWidth="1"/>
    <col min="18" max="18" width="37.85546875" customWidth="1"/>
    <col min="20" max="20" width="11.140625" customWidth="1"/>
  </cols>
  <sheetData>
    <row r="1" spans="1:25" x14ac:dyDescent="0.25">
      <c r="A1" s="1" t="s">
        <v>0</v>
      </c>
      <c r="B1" s="2"/>
      <c r="C1" s="79" t="s">
        <v>1</v>
      </c>
      <c r="D1" s="80"/>
      <c r="E1" s="81"/>
      <c r="F1" s="1" t="s">
        <v>2</v>
      </c>
      <c r="G1" s="1" t="s">
        <v>3</v>
      </c>
      <c r="H1" s="82" t="s">
        <v>4</v>
      </c>
      <c r="I1" s="82"/>
      <c r="J1" s="82"/>
      <c r="K1" s="82"/>
      <c r="L1" s="2"/>
      <c r="N1" s="42" t="s">
        <v>0</v>
      </c>
      <c r="O1" s="43"/>
      <c r="P1" s="85" t="s">
        <v>1</v>
      </c>
      <c r="Q1" s="86"/>
      <c r="R1" s="86"/>
      <c r="S1" s="44" t="s">
        <v>2</v>
      </c>
      <c r="T1" s="43" t="s">
        <v>3</v>
      </c>
      <c r="U1" s="76" t="s">
        <v>4</v>
      </c>
      <c r="V1" s="76"/>
      <c r="W1" s="76"/>
      <c r="X1" s="76"/>
      <c r="Y1" s="43"/>
    </row>
    <row r="2" spans="1:25" ht="18.75" x14ac:dyDescent="0.25">
      <c r="A2" s="3" t="s">
        <v>5</v>
      </c>
      <c r="B2" s="2"/>
      <c r="C2" s="2"/>
      <c r="D2" s="1"/>
      <c r="E2" s="2"/>
      <c r="F2" s="2"/>
      <c r="G2" s="2" t="s">
        <v>6</v>
      </c>
      <c r="H2" s="82" t="s">
        <v>7</v>
      </c>
      <c r="I2" s="82"/>
      <c r="J2" s="82"/>
      <c r="K2" s="82"/>
      <c r="L2" s="2"/>
      <c r="N2" s="45" t="s">
        <v>5</v>
      </c>
      <c r="O2" s="43"/>
      <c r="P2" s="43"/>
      <c r="Q2" s="42"/>
      <c r="R2" s="43"/>
      <c r="S2" s="43"/>
      <c r="T2" s="43" t="s">
        <v>6</v>
      </c>
      <c r="U2" s="76" t="s">
        <v>70</v>
      </c>
      <c r="V2" s="76"/>
      <c r="W2" s="76"/>
      <c r="X2" s="76"/>
      <c r="Y2" s="43"/>
    </row>
    <row r="3" spans="1:25" x14ac:dyDescent="0.25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/>
      <c r="I3" s="7"/>
      <c r="J3" s="8">
        <v>2024</v>
      </c>
      <c r="K3" s="1"/>
      <c r="L3" s="2"/>
      <c r="N3" s="46" t="s">
        <v>8</v>
      </c>
      <c r="O3" s="43"/>
      <c r="P3" s="43"/>
      <c r="Q3" s="47"/>
      <c r="R3" s="48" t="s">
        <v>71</v>
      </c>
      <c r="S3" s="43"/>
      <c r="T3" s="43" t="s">
        <v>10</v>
      </c>
      <c r="U3" s="49"/>
      <c r="V3" s="49"/>
      <c r="W3" s="50">
        <v>2024</v>
      </c>
      <c r="X3" s="42"/>
      <c r="Y3" s="43"/>
    </row>
    <row r="4" spans="1:25" ht="15.75" thickBot="1" x14ac:dyDescent="0.3">
      <c r="A4" s="2"/>
      <c r="B4" s="2"/>
      <c r="C4" s="2"/>
      <c r="D4" s="4"/>
      <c r="E4" s="2"/>
      <c r="F4" s="2"/>
      <c r="G4" s="2"/>
      <c r="H4" s="9" t="s">
        <v>11</v>
      </c>
      <c r="I4" s="9" t="s">
        <v>12</v>
      </c>
      <c r="J4" s="9" t="s">
        <v>13</v>
      </c>
      <c r="K4" s="2"/>
      <c r="L4" s="2"/>
      <c r="N4" s="43"/>
      <c r="O4" s="43"/>
      <c r="P4" s="43"/>
      <c r="Q4" s="46"/>
      <c r="R4" s="43"/>
      <c r="S4" s="43"/>
      <c r="T4" s="43"/>
      <c r="U4" s="51" t="s">
        <v>11</v>
      </c>
      <c r="V4" s="51" t="s">
        <v>12</v>
      </c>
      <c r="W4" s="51" t="s">
        <v>13</v>
      </c>
      <c r="X4" s="43"/>
      <c r="Y4" s="43"/>
    </row>
    <row r="5" spans="1:25" ht="34.5" thickBot="1" x14ac:dyDescent="0.3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  <c r="N5" s="52" t="s">
        <v>14</v>
      </c>
      <c r="O5" s="53" t="s">
        <v>15</v>
      </c>
      <c r="P5" s="54" t="s">
        <v>16</v>
      </c>
      <c r="Q5" s="54" t="s">
        <v>17</v>
      </c>
      <c r="R5" s="54" t="s">
        <v>18</v>
      </c>
      <c r="S5" s="54" t="s">
        <v>19</v>
      </c>
      <c r="T5" s="54" t="s">
        <v>20</v>
      </c>
      <c r="U5" s="54" t="s">
        <v>21</v>
      </c>
      <c r="V5" s="54" t="s">
        <v>22</v>
      </c>
      <c r="W5" s="54" t="s">
        <v>23</v>
      </c>
      <c r="X5" s="55" t="s">
        <v>24</v>
      </c>
      <c r="Y5" s="54" t="s">
        <v>25</v>
      </c>
    </row>
    <row r="6" spans="1:25" x14ac:dyDescent="0.25">
      <c r="A6" s="14">
        <v>2</v>
      </c>
      <c r="B6" s="15">
        <v>2</v>
      </c>
      <c r="C6" s="16" t="s">
        <v>26</v>
      </c>
      <c r="D6" s="17" t="s">
        <v>27</v>
      </c>
      <c r="E6" s="18" t="s">
        <v>28</v>
      </c>
      <c r="F6" s="19">
        <v>259</v>
      </c>
      <c r="G6" s="19">
        <v>9.6</v>
      </c>
      <c r="H6" s="19">
        <v>19.3</v>
      </c>
      <c r="I6" s="19">
        <v>39.74</v>
      </c>
      <c r="J6" s="19">
        <v>350.82</v>
      </c>
      <c r="K6" s="20">
        <v>182</v>
      </c>
      <c r="L6" s="59">
        <v>19.940000000000001</v>
      </c>
      <c r="N6" s="56">
        <v>2</v>
      </c>
      <c r="O6" s="57">
        <v>2</v>
      </c>
      <c r="P6" s="16" t="s">
        <v>26</v>
      </c>
      <c r="Q6" s="17" t="s">
        <v>27</v>
      </c>
      <c r="R6" s="58" t="s">
        <v>28</v>
      </c>
      <c r="S6" s="59">
        <v>309</v>
      </c>
      <c r="T6" s="59">
        <v>9.6</v>
      </c>
      <c r="U6" s="59">
        <v>19.3</v>
      </c>
      <c r="V6" s="59">
        <v>39.74</v>
      </c>
      <c r="W6" s="59">
        <v>350.82</v>
      </c>
      <c r="X6" s="60">
        <v>182</v>
      </c>
      <c r="Y6" s="59">
        <v>25.23</v>
      </c>
    </row>
    <row r="7" spans="1:25" x14ac:dyDescent="0.25">
      <c r="A7" s="14"/>
      <c r="B7" s="15"/>
      <c r="C7" s="21"/>
      <c r="D7" s="22"/>
      <c r="E7" s="23" t="s">
        <v>29</v>
      </c>
      <c r="F7" s="24">
        <v>40</v>
      </c>
      <c r="G7" s="24">
        <v>5.0999999999999996</v>
      </c>
      <c r="H7" s="24">
        <v>4.5999999999999996</v>
      </c>
      <c r="I7" s="24">
        <v>0.3</v>
      </c>
      <c r="J7" s="24">
        <v>63</v>
      </c>
      <c r="K7" s="25">
        <v>209</v>
      </c>
      <c r="L7" s="62">
        <v>13.81</v>
      </c>
      <c r="N7" s="56"/>
      <c r="O7" s="57"/>
      <c r="P7" s="21"/>
      <c r="Q7" s="22"/>
      <c r="R7" s="61" t="s">
        <v>29</v>
      </c>
      <c r="S7" s="62">
        <v>40</v>
      </c>
      <c r="T7" s="62">
        <v>5.0999999999999996</v>
      </c>
      <c r="U7" s="62">
        <v>4.5999999999999996</v>
      </c>
      <c r="V7" s="62">
        <v>0.3</v>
      </c>
      <c r="W7" s="62">
        <v>63</v>
      </c>
      <c r="X7" s="63">
        <v>209</v>
      </c>
      <c r="Y7" s="62">
        <v>13.81</v>
      </c>
    </row>
    <row r="8" spans="1:25" x14ac:dyDescent="0.25">
      <c r="A8" s="14"/>
      <c r="B8" s="15"/>
      <c r="C8" s="21"/>
      <c r="D8" s="26" t="s">
        <v>30</v>
      </c>
      <c r="E8" s="23" t="s">
        <v>31</v>
      </c>
      <c r="F8" s="24">
        <v>215</v>
      </c>
      <c r="G8" s="24">
        <v>1.4</v>
      </c>
      <c r="H8" s="24">
        <v>1.6</v>
      </c>
      <c r="I8" s="24">
        <v>17.399999999999999</v>
      </c>
      <c r="J8" s="24">
        <v>91</v>
      </c>
      <c r="K8" s="25">
        <v>378</v>
      </c>
      <c r="L8" s="62">
        <v>4.1500000000000004</v>
      </c>
      <c r="N8" s="56"/>
      <c r="O8" s="57"/>
      <c r="P8" s="21"/>
      <c r="Q8" s="26" t="s">
        <v>30</v>
      </c>
      <c r="R8" s="61" t="s">
        <v>31</v>
      </c>
      <c r="S8" s="62">
        <v>215</v>
      </c>
      <c r="T8" s="62">
        <v>1.4</v>
      </c>
      <c r="U8" s="62">
        <v>1.6</v>
      </c>
      <c r="V8" s="62">
        <v>17.399999999999999</v>
      </c>
      <c r="W8" s="62">
        <v>91</v>
      </c>
      <c r="X8" s="63">
        <v>378</v>
      </c>
      <c r="Y8" s="62">
        <v>4.74</v>
      </c>
    </row>
    <row r="9" spans="1:25" x14ac:dyDescent="0.25">
      <c r="A9" s="14"/>
      <c r="B9" s="15"/>
      <c r="C9" s="21"/>
      <c r="D9" s="26" t="s">
        <v>32</v>
      </c>
      <c r="E9" s="23" t="s">
        <v>33</v>
      </c>
      <c r="F9" s="24">
        <v>50</v>
      </c>
      <c r="G9" s="24">
        <v>3.58</v>
      </c>
      <c r="H9" s="24">
        <v>1.5</v>
      </c>
      <c r="I9" s="24">
        <v>24.9</v>
      </c>
      <c r="J9" s="24">
        <v>131</v>
      </c>
      <c r="K9" s="25"/>
      <c r="L9" s="62">
        <v>3.25</v>
      </c>
      <c r="N9" s="56"/>
      <c r="O9" s="57"/>
      <c r="P9" s="21"/>
      <c r="Q9" s="26" t="s">
        <v>32</v>
      </c>
      <c r="R9" s="61" t="s">
        <v>33</v>
      </c>
      <c r="S9" s="62">
        <v>50</v>
      </c>
      <c r="T9" s="62">
        <v>3.58</v>
      </c>
      <c r="U9" s="62">
        <v>1.5</v>
      </c>
      <c r="V9" s="62">
        <v>24.9</v>
      </c>
      <c r="W9" s="62">
        <v>131</v>
      </c>
      <c r="X9" s="63"/>
      <c r="Y9" s="62">
        <v>3.25</v>
      </c>
    </row>
    <row r="10" spans="1:25" x14ac:dyDescent="0.25">
      <c r="A10" s="14"/>
      <c r="B10" s="15"/>
      <c r="C10" s="21"/>
      <c r="D10" s="26" t="s">
        <v>34</v>
      </c>
      <c r="E10" s="23" t="s">
        <v>35</v>
      </c>
      <c r="F10" s="24">
        <v>250</v>
      </c>
      <c r="G10" s="24">
        <v>2.25</v>
      </c>
      <c r="H10" s="24">
        <v>0.5</v>
      </c>
      <c r="I10" s="24">
        <v>20.25</v>
      </c>
      <c r="J10" s="24">
        <v>100</v>
      </c>
      <c r="K10" s="25">
        <v>341</v>
      </c>
      <c r="L10" s="62">
        <v>36.25</v>
      </c>
      <c r="N10" s="56"/>
      <c r="O10" s="57"/>
      <c r="P10" s="21"/>
      <c r="Q10" s="26" t="s">
        <v>34</v>
      </c>
      <c r="R10" s="61" t="s">
        <v>35</v>
      </c>
      <c r="S10" s="62">
        <v>250</v>
      </c>
      <c r="T10" s="62">
        <v>2.25</v>
      </c>
      <c r="U10" s="62">
        <v>0.5</v>
      </c>
      <c r="V10" s="62">
        <v>20.25</v>
      </c>
      <c r="W10" s="62">
        <v>100</v>
      </c>
      <c r="X10" s="63">
        <v>341</v>
      </c>
      <c r="Y10" s="62">
        <v>36.25</v>
      </c>
    </row>
    <row r="11" spans="1:25" x14ac:dyDescent="0.25">
      <c r="A11" s="14"/>
      <c r="B11" s="15"/>
      <c r="C11" s="21"/>
      <c r="D11" s="22"/>
      <c r="E11" s="23" t="s">
        <v>36</v>
      </c>
      <c r="F11" s="24">
        <v>15</v>
      </c>
      <c r="G11" s="24">
        <v>0.11</v>
      </c>
      <c r="H11" s="24">
        <v>11.7</v>
      </c>
      <c r="I11" s="24">
        <v>1.5</v>
      </c>
      <c r="J11" s="24">
        <v>106.35</v>
      </c>
      <c r="K11" s="25">
        <v>14</v>
      </c>
      <c r="L11" s="62">
        <v>12.6</v>
      </c>
      <c r="N11" s="56"/>
      <c r="O11" s="57"/>
      <c r="P11" s="21"/>
      <c r="Q11" s="22"/>
      <c r="R11" s="61" t="s">
        <v>36</v>
      </c>
      <c r="S11" s="62">
        <v>15</v>
      </c>
      <c r="T11" s="62">
        <v>0.11</v>
      </c>
      <c r="U11" s="62">
        <v>11.7</v>
      </c>
      <c r="V11" s="62">
        <v>1.5</v>
      </c>
      <c r="W11" s="62">
        <v>106.35</v>
      </c>
      <c r="X11" s="63">
        <v>14</v>
      </c>
      <c r="Y11" s="62">
        <v>12.6</v>
      </c>
    </row>
    <row r="12" spans="1:25" x14ac:dyDescent="0.25">
      <c r="A12" s="14"/>
      <c r="B12" s="15"/>
      <c r="C12" s="21"/>
      <c r="D12" s="22"/>
      <c r="E12" s="23"/>
      <c r="F12" s="24"/>
      <c r="G12" s="24"/>
      <c r="H12" s="24"/>
      <c r="I12" s="24"/>
      <c r="J12" s="24"/>
      <c r="K12" s="25"/>
      <c r="L12" s="62"/>
      <c r="N12" s="56"/>
      <c r="O12" s="57"/>
      <c r="P12" s="21"/>
      <c r="Q12" s="22"/>
      <c r="R12" s="61"/>
      <c r="S12" s="62"/>
      <c r="T12" s="62"/>
      <c r="U12" s="62"/>
      <c r="V12" s="62"/>
      <c r="W12" s="62"/>
      <c r="X12" s="63"/>
      <c r="Y12" s="62"/>
    </row>
    <row r="13" spans="1:25" x14ac:dyDescent="0.25">
      <c r="A13" s="27"/>
      <c r="B13" s="28"/>
      <c r="C13" s="29"/>
      <c r="D13" s="30" t="s">
        <v>37</v>
      </c>
      <c r="E13" s="31"/>
      <c r="F13" s="32">
        <f>SUM(F6:F12)</f>
        <v>829</v>
      </c>
      <c r="G13" s="32">
        <f t="shared" ref="G13:J13" si="0">SUM(G6:G12)</f>
        <v>22.04</v>
      </c>
      <c r="H13" s="32">
        <f t="shared" si="0"/>
        <v>39.200000000000003</v>
      </c>
      <c r="I13" s="32">
        <f t="shared" si="0"/>
        <v>104.09</v>
      </c>
      <c r="J13" s="32">
        <f t="shared" si="0"/>
        <v>842.17</v>
      </c>
      <c r="K13" s="33"/>
      <c r="L13" s="68">
        <f t="shared" ref="L13" si="1">SUM(L6:L12)</f>
        <v>90</v>
      </c>
      <c r="N13" s="64"/>
      <c r="O13" s="65"/>
      <c r="P13" s="29"/>
      <c r="Q13" s="66" t="s">
        <v>37</v>
      </c>
      <c r="R13" s="67"/>
      <c r="S13" s="68">
        <f>SUM(S6:S12)</f>
        <v>879</v>
      </c>
      <c r="T13" s="68">
        <f t="shared" ref="T13:W13" si="2">SUM(T6:T12)</f>
        <v>22.04</v>
      </c>
      <c r="U13" s="68">
        <f t="shared" si="2"/>
        <v>39.200000000000003</v>
      </c>
      <c r="V13" s="68">
        <f t="shared" si="2"/>
        <v>104.09</v>
      </c>
      <c r="W13" s="68">
        <f t="shared" si="2"/>
        <v>842.17</v>
      </c>
      <c r="X13" s="69"/>
      <c r="Y13" s="68">
        <f t="shared" ref="Y13" si="3">SUM(Y6:Y12)</f>
        <v>95.88</v>
      </c>
    </row>
    <row r="14" spans="1:25" x14ac:dyDescent="0.25">
      <c r="A14" s="34">
        <f>A6</f>
        <v>2</v>
      </c>
      <c r="B14" s="34">
        <f>B6</f>
        <v>2</v>
      </c>
      <c r="C14" s="35" t="s">
        <v>38</v>
      </c>
      <c r="D14" s="36" t="s">
        <v>34</v>
      </c>
      <c r="E14" s="23" t="s">
        <v>39</v>
      </c>
      <c r="F14" s="24">
        <v>25</v>
      </c>
      <c r="G14" s="24">
        <v>2.68</v>
      </c>
      <c r="H14" s="24">
        <v>4.5999999999999996</v>
      </c>
      <c r="I14" s="24">
        <v>0.48</v>
      </c>
      <c r="J14" s="24">
        <v>42.4</v>
      </c>
      <c r="K14" s="25">
        <v>16</v>
      </c>
      <c r="L14" s="62">
        <v>10.4</v>
      </c>
      <c r="N14" s="70">
        <f>N6</f>
        <v>2</v>
      </c>
      <c r="O14" s="70">
        <f>O6</f>
        <v>2</v>
      </c>
      <c r="P14" s="35" t="s">
        <v>38</v>
      </c>
      <c r="Q14" s="36" t="s">
        <v>34</v>
      </c>
      <c r="R14" s="61" t="s">
        <v>39</v>
      </c>
      <c r="S14" s="62">
        <v>25</v>
      </c>
      <c r="T14" s="62">
        <v>2.68</v>
      </c>
      <c r="U14" s="62">
        <v>4.5999999999999996</v>
      </c>
      <c r="V14" s="62">
        <v>0.48</v>
      </c>
      <c r="W14" s="62">
        <v>42.4</v>
      </c>
      <c r="X14" s="63">
        <v>16</v>
      </c>
      <c r="Y14" s="62">
        <v>10.4</v>
      </c>
    </row>
    <row r="15" spans="1:25" ht="25.5" x14ac:dyDescent="0.25">
      <c r="A15" s="14"/>
      <c r="B15" s="15"/>
      <c r="C15" s="21"/>
      <c r="D15" s="22"/>
      <c r="E15" s="23" t="s">
        <v>40</v>
      </c>
      <c r="F15" s="24">
        <v>200</v>
      </c>
      <c r="G15" s="24">
        <v>2.21</v>
      </c>
      <c r="H15" s="24">
        <v>2.09</v>
      </c>
      <c r="I15" s="24">
        <v>8.31</v>
      </c>
      <c r="J15" s="24">
        <v>121.1</v>
      </c>
      <c r="K15" s="25">
        <v>379</v>
      </c>
      <c r="L15" s="62">
        <v>10.43</v>
      </c>
      <c r="N15" s="56"/>
      <c r="O15" s="57"/>
      <c r="P15" s="21"/>
      <c r="Q15" s="22"/>
      <c r="R15" s="61" t="s">
        <v>40</v>
      </c>
      <c r="S15" s="62">
        <v>200</v>
      </c>
      <c r="T15" s="62">
        <v>2.21</v>
      </c>
      <c r="U15" s="62">
        <v>2.09</v>
      </c>
      <c r="V15" s="62">
        <v>8.31</v>
      </c>
      <c r="W15" s="62">
        <v>121.1</v>
      </c>
      <c r="X15" s="63">
        <v>379</v>
      </c>
      <c r="Y15" s="62">
        <v>10.43</v>
      </c>
    </row>
    <row r="16" spans="1:25" ht="25.5" x14ac:dyDescent="0.25">
      <c r="A16" s="14"/>
      <c r="B16" s="15"/>
      <c r="C16" s="21"/>
      <c r="D16" s="22"/>
      <c r="E16" s="23" t="s">
        <v>41</v>
      </c>
      <c r="F16" s="24"/>
      <c r="G16" s="24"/>
      <c r="H16" s="24"/>
      <c r="I16" s="24"/>
      <c r="J16" s="24"/>
      <c r="K16" s="25"/>
      <c r="L16" s="62">
        <v>3.25</v>
      </c>
      <c r="N16" s="56"/>
      <c r="O16" s="57"/>
      <c r="P16" s="21"/>
      <c r="Q16" s="22"/>
      <c r="R16" s="61" t="s">
        <v>41</v>
      </c>
      <c r="S16" s="62"/>
      <c r="T16" s="62"/>
      <c r="U16" s="62"/>
      <c r="V16" s="62"/>
      <c r="W16" s="62"/>
      <c r="X16" s="63"/>
      <c r="Y16" s="62">
        <v>3.25</v>
      </c>
    </row>
    <row r="17" spans="1:25" x14ac:dyDescent="0.25">
      <c r="A17" s="27"/>
      <c r="B17" s="28"/>
      <c r="C17" s="29"/>
      <c r="D17" s="30" t="s">
        <v>37</v>
      </c>
      <c r="E17" s="31"/>
      <c r="F17" s="32">
        <f>SUM(F14:F16)</f>
        <v>225</v>
      </c>
      <c r="G17" s="32">
        <f t="shared" ref="G17:J17" si="4">SUM(G14:G16)</f>
        <v>4.8900000000000006</v>
      </c>
      <c r="H17" s="32">
        <f t="shared" si="4"/>
        <v>6.6899999999999995</v>
      </c>
      <c r="I17" s="32">
        <f t="shared" si="4"/>
        <v>8.7900000000000009</v>
      </c>
      <c r="J17" s="32">
        <f t="shared" si="4"/>
        <v>163.5</v>
      </c>
      <c r="K17" s="33"/>
      <c r="L17" s="68">
        <v>24.08</v>
      </c>
      <c r="N17" s="64"/>
      <c r="O17" s="65"/>
      <c r="P17" s="29"/>
      <c r="Q17" s="66" t="s">
        <v>37</v>
      </c>
      <c r="R17" s="67"/>
      <c r="S17" s="68">
        <f>SUM(S14:S16)</f>
        <v>225</v>
      </c>
      <c r="T17" s="68">
        <f t="shared" ref="T17:W17" si="5">SUM(T14:T16)</f>
        <v>4.8900000000000006</v>
      </c>
      <c r="U17" s="68">
        <f t="shared" si="5"/>
        <v>6.6899999999999995</v>
      </c>
      <c r="V17" s="68">
        <f t="shared" si="5"/>
        <v>8.7900000000000009</v>
      </c>
      <c r="W17" s="68">
        <f t="shared" si="5"/>
        <v>163.5</v>
      </c>
      <c r="X17" s="69"/>
      <c r="Y17" s="68">
        <v>24.08</v>
      </c>
    </row>
    <row r="18" spans="1:25" ht="25.5" x14ac:dyDescent="0.25">
      <c r="A18" s="34">
        <f>A6</f>
        <v>2</v>
      </c>
      <c r="B18" s="34">
        <f>B6</f>
        <v>2</v>
      </c>
      <c r="C18" s="35" t="s">
        <v>42</v>
      </c>
      <c r="D18" s="26" t="s">
        <v>43</v>
      </c>
      <c r="E18" s="23" t="s">
        <v>44</v>
      </c>
      <c r="F18" s="24">
        <v>100</v>
      </c>
      <c r="G18" s="24">
        <v>4.9000000000000004</v>
      </c>
      <c r="H18" s="24">
        <v>8.9</v>
      </c>
      <c r="I18" s="24">
        <v>9.5</v>
      </c>
      <c r="J18" s="24">
        <v>138</v>
      </c>
      <c r="K18" s="25">
        <v>50</v>
      </c>
      <c r="L18" s="62">
        <v>5.17</v>
      </c>
      <c r="N18" s="70">
        <f>N6</f>
        <v>2</v>
      </c>
      <c r="O18" s="70">
        <f>O6</f>
        <v>2</v>
      </c>
      <c r="P18" s="35" t="s">
        <v>42</v>
      </c>
      <c r="Q18" s="26" t="s">
        <v>43</v>
      </c>
      <c r="R18" s="61" t="s">
        <v>44</v>
      </c>
      <c r="S18" s="62">
        <v>100</v>
      </c>
      <c r="T18" s="62">
        <v>4.9000000000000004</v>
      </c>
      <c r="U18" s="62">
        <v>8.9</v>
      </c>
      <c r="V18" s="62">
        <v>9.5</v>
      </c>
      <c r="W18" s="62">
        <v>138</v>
      </c>
      <c r="X18" s="63">
        <v>50</v>
      </c>
      <c r="Y18" s="62">
        <v>5.17</v>
      </c>
    </row>
    <row r="19" spans="1:25" ht="25.5" x14ac:dyDescent="0.25">
      <c r="A19" s="14"/>
      <c r="B19" s="15"/>
      <c r="C19" s="21"/>
      <c r="D19" s="26" t="s">
        <v>45</v>
      </c>
      <c r="E19" s="23" t="s">
        <v>46</v>
      </c>
      <c r="F19" s="24">
        <v>250</v>
      </c>
      <c r="G19" s="24">
        <v>2.65</v>
      </c>
      <c r="H19" s="24">
        <v>2.78</v>
      </c>
      <c r="I19" s="24">
        <v>24.23</v>
      </c>
      <c r="J19" s="24">
        <v>132.5</v>
      </c>
      <c r="K19" s="25">
        <v>87</v>
      </c>
      <c r="L19" s="62">
        <v>5.42</v>
      </c>
      <c r="N19" s="56"/>
      <c r="O19" s="57"/>
      <c r="P19" s="21"/>
      <c r="Q19" s="26" t="s">
        <v>45</v>
      </c>
      <c r="R19" s="61" t="s">
        <v>46</v>
      </c>
      <c r="S19" s="62">
        <v>300</v>
      </c>
      <c r="T19" s="62">
        <v>2.65</v>
      </c>
      <c r="U19" s="62">
        <v>2.78</v>
      </c>
      <c r="V19" s="62">
        <v>24.23</v>
      </c>
      <c r="W19" s="62">
        <v>132.5</v>
      </c>
      <c r="X19" s="63">
        <v>87</v>
      </c>
      <c r="Y19" s="62">
        <v>8.33</v>
      </c>
    </row>
    <row r="20" spans="1:25" ht="25.5" x14ac:dyDescent="0.25">
      <c r="A20" s="14"/>
      <c r="B20" s="15"/>
      <c r="C20" s="21"/>
      <c r="D20" s="26" t="s">
        <v>47</v>
      </c>
      <c r="E20" s="23" t="s">
        <v>48</v>
      </c>
      <c r="F20" s="24">
        <v>140</v>
      </c>
      <c r="G20" s="24">
        <v>27.46</v>
      </c>
      <c r="H20" s="24">
        <v>14.16</v>
      </c>
      <c r="I20" s="24">
        <v>0.35</v>
      </c>
      <c r="J20" s="24">
        <v>238.34</v>
      </c>
      <c r="K20" s="25">
        <v>228</v>
      </c>
      <c r="L20" s="62">
        <v>39.79</v>
      </c>
      <c r="N20" s="56"/>
      <c r="O20" s="57"/>
      <c r="P20" s="21"/>
      <c r="Q20" s="26" t="s">
        <v>47</v>
      </c>
      <c r="R20" s="61" t="s">
        <v>48</v>
      </c>
      <c r="S20" s="62">
        <v>170</v>
      </c>
      <c r="T20" s="62">
        <v>27.46</v>
      </c>
      <c r="U20" s="62">
        <v>14.16</v>
      </c>
      <c r="V20" s="62">
        <v>0.35</v>
      </c>
      <c r="W20" s="62">
        <v>238.34</v>
      </c>
      <c r="X20" s="63">
        <v>228</v>
      </c>
      <c r="Y20" s="62">
        <v>44.07</v>
      </c>
    </row>
    <row r="21" spans="1:25" x14ac:dyDescent="0.25">
      <c r="A21" s="14"/>
      <c r="B21" s="15"/>
      <c r="C21" s="21"/>
      <c r="D21" s="26" t="s">
        <v>49</v>
      </c>
      <c r="E21" s="23" t="s">
        <v>50</v>
      </c>
      <c r="F21" s="24">
        <v>150</v>
      </c>
      <c r="G21" s="24">
        <v>5.0999999999999996</v>
      </c>
      <c r="H21" s="24">
        <v>7.74</v>
      </c>
      <c r="I21" s="24">
        <v>51.5</v>
      </c>
      <c r="J21" s="24">
        <v>301.41000000000003</v>
      </c>
      <c r="K21" s="25">
        <v>171</v>
      </c>
      <c r="L21" s="62">
        <v>10.96</v>
      </c>
      <c r="N21" s="56"/>
      <c r="O21" s="57"/>
      <c r="P21" s="21"/>
      <c r="Q21" s="26" t="s">
        <v>49</v>
      </c>
      <c r="R21" s="61" t="s">
        <v>50</v>
      </c>
      <c r="S21" s="62">
        <v>180</v>
      </c>
      <c r="T21" s="62">
        <v>5.0999999999999996</v>
      </c>
      <c r="U21" s="62">
        <v>7.74</v>
      </c>
      <c r="V21" s="62">
        <v>51.5</v>
      </c>
      <c r="W21" s="62">
        <v>301.41000000000003</v>
      </c>
      <c r="X21" s="63">
        <v>171</v>
      </c>
      <c r="Y21" s="62">
        <v>13.14</v>
      </c>
    </row>
    <row r="22" spans="1:25" x14ac:dyDescent="0.25">
      <c r="A22" s="14"/>
      <c r="B22" s="15"/>
      <c r="C22" s="21"/>
      <c r="D22" s="26" t="s">
        <v>51</v>
      </c>
      <c r="E22" s="23" t="s">
        <v>52</v>
      </c>
      <c r="F22" s="24">
        <v>200</v>
      </c>
      <c r="G22" s="24">
        <v>0</v>
      </c>
      <c r="H22" s="24">
        <v>0</v>
      </c>
      <c r="I22" s="24">
        <v>21.94</v>
      </c>
      <c r="J22" s="24">
        <v>125.26</v>
      </c>
      <c r="K22" s="25">
        <v>1131</v>
      </c>
      <c r="L22" s="62">
        <v>328</v>
      </c>
      <c r="N22" s="56"/>
      <c r="O22" s="57"/>
      <c r="P22" s="21"/>
      <c r="Q22" s="26" t="s">
        <v>51</v>
      </c>
      <c r="R22" s="61" t="s">
        <v>52</v>
      </c>
      <c r="S22" s="62">
        <v>200</v>
      </c>
      <c r="T22" s="62">
        <v>0</v>
      </c>
      <c r="U22" s="62">
        <v>0</v>
      </c>
      <c r="V22" s="62">
        <v>21.94</v>
      </c>
      <c r="W22" s="62">
        <v>125.26</v>
      </c>
      <c r="X22" s="63">
        <v>1131</v>
      </c>
      <c r="Y22" s="62">
        <v>3.28</v>
      </c>
    </row>
    <row r="23" spans="1:25" x14ac:dyDescent="0.25">
      <c r="A23" s="14"/>
      <c r="B23" s="15"/>
      <c r="C23" s="21"/>
      <c r="D23" s="26" t="s">
        <v>53</v>
      </c>
      <c r="E23" s="23"/>
      <c r="F23" s="24">
        <v>50</v>
      </c>
      <c r="G23" s="24">
        <v>7.7</v>
      </c>
      <c r="H23" s="24">
        <v>3</v>
      </c>
      <c r="I23" s="24">
        <v>49.8</v>
      </c>
      <c r="J23" s="24">
        <v>262</v>
      </c>
      <c r="K23" s="25"/>
      <c r="L23" s="62">
        <v>3.05</v>
      </c>
      <c r="N23" s="56"/>
      <c r="O23" s="57"/>
      <c r="P23" s="21"/>
      <c r="Q23" s="26" t="s">
        <v>53</v>
      </c>
      <c r="R23" s="61"/>
      <c r="S23" s="62">
        <v>50</v>
      </c>
      <c r="T23" s="62">
        <v>7.7</v>
      </c>
      <c r="U23" s="62">
        <v>3</v>
      </c>
      <c r="V23" s="62">
        <v>49.8</v>
      </c>
      <c r="W23" s="62">
        <v>262</v>
      </c>
      <c r="X23" s="63"/>
      <c r="Y23" s="62">
        <v>3.05</v>
      </c>
    </row>
    <row r="24" spans="1:25" x14ac:dyDescent="0.25">
      <c r="A24" s="14"/>
      <c r="B24" s="15"/>
      <c r="C24" s="21"/>
      <c r="D24" s="26" t="s">
        <v>54</v>
      </c>
      <c r="E24" s="23"/>
      <c r="F24" s="24">
        <v>150</v>
      </c>
      <c r="G24" s="24">
        <v>9.9</v>
      </c>
      <c r="H24" s="24">
        <v>1.8</v>
      </c>
      <c r="I24" s="24">
        <v>51.3</v>
      </c>
      <c r="J24" s="24">
        <v>271.5</v>
      </c>
      <c r="K24" s="25"/>
      <c r="L24" s="62">
        <v>10.65</v>
      </c>
      <c r="N24" s="56"/>
      <c r="O24" s="57"/>
      <c r="P24" s="21"/>
      <c r="Q24" s="26" t="s">
        <v>54</v>
      </c>
      <c r="R24" s="61"/>
      <c r="S24" s="62">
        <v>150</v>
      </c>
      <c r="T24" s="62">
        <v>9.9</v>
      </c>
      <c r="U24" s="62">
        <v>1.8</v>
      </c>
      <c r="V24" s="62">
        <v>51.3</v>
      </c>
      <c r="W24" s="62">
        <v>271.5</v>
      </c>
      <c r="X24" s="63"/>
      <c r="Y24" s="62">
        <v>10.65</v>
      </c>
    </row>
    <row r="25" spans="1:25" x14ac:dyDescent="0.25">
      <c r="A25" s="14"/>
      <c r="B25" s="15"/>
      <c r="C25" s="21"/>
      <c r="D25" s="22"/>
      <c r="E25" s="23"/>
      <c r="F25" s="24"/>
      <c r="G25" s="24"/>
      <c r="H25" s="24"/>
      <c r="I25" s="24"/>
      <c r="J25" s="24"/>
      <c r="K25" s="25"/>
      <c r="L25" s="62"/>
      <c r="N25" s="56"/>
      <c r="O25" s="57"/>
      <c r="P25" s="21"/>
      <c r="Q25" s="22"/>
      <c r="R25" s="61"/>
      <c r="S25" s="62"/>
      <c r="T25" s="62"/>
      <c r="U25" s="62"/>
      <c r="V25" s="62"/>
      <c r="W25" s="62"/>
      <c r="X25" s="63"/>
      <c r="Y25" s="62"/>
    </row>
    <row r="26" spans="1:25" x14ac:dyDescent="0.25">
      <c r="A26" s="14"/>
      <c r="B26" s="15"/>
      <c r="C26" s="21"/>
      <c r="D26" s="22"/>
      <c r="E26" s="23"/>
      <c r="F26" s="24"/>
      <c r="G26" s="24"/>
      <c r="H26" s="24"/>
      <c r="I26" s="24"/>
      <c r="J26" s="24"/>
      <c r="K26" s="25"/>
      <c r="L26" s="62"/>
      <c r="N26" s="56"/>
      <c r="O26" s="57"/>
      <c r="P26" s="21"/>
      <c r="Q26" s="22"/>
      <c r="R26" s="61"/>
      <c r="S26" s="62"/>
      <c r="T26" s="62"/>
      <c r="U26" s="62"/>
      <c r="V26" s="62"/>
      <c r="W26" s="62"/>
      <c r="X26" s="63"/>
      <c r="Y26" s="62"/>
    </row>
    <row r="27" spans="1:25" x14ac:dyDescent="0.25">
      <c r="A27" s="27"/>
      <c r="B27" s="28"/>
      <c r="C27" s="29"/>
      <c r="D27" s="30" t="s">
        <v>37</v>
      </c>
      <c r="E27" s="31"/>
      <c r="F27" s="32">
        <f>SUM(F18:F26)</f>
        <v>1040</v>
      </c>
      <c r="G27" s="32">
        <f t="shared" ref="G27:J27" si="6">SUM(G18:G26)</f>
        <v>57.710000000000008</v>
      </c>
      <c r="H27" s="32">
        <f t="shared" si="6"/>
        <v>38.379999999999995</v>
      </c>
      <c r="I27" s="32">
        <f t="shared" si="6"/>
        <v>208.62</v>
      </c>
      <c r="J27" s="32">
        <f t="shared" si="6"/>
        <v>1469.01</v>
      </c>
      <c r="K27" s="33"/>
      <c r="L27" s="68">
        <v>78.319999999999993</v>
      </c>
      <c r="N27" s="64"/>
      <c r="O27" s="65"/>
      <c r="P27" s="29"/>
      <c r="Q27" s="66" t="s">
        <v>37</v>
      </c>
      <c r="R27" s="67"/>
      <c r="S27" s="68">
        <f>SUM(S18:S26)</f>
        <v>1150</v>
      </c>
      <c r="T27" s="68">
        <f t="shared" ref="T27:W27" si="7">SUM(T18:T26)</f>
        <v>57.710000000000008</v>
      </c>
      <c r="U27" s="68">
        <f t="shared" si="7"/>
        <v>38.379999999999995</v>
      </c>
      <c r="V27" s="68">
        <f t="shared" si="7"/>
        <v>208.62</v>
      </c>
      <c r="W27" s="68">
        <f t="shared" si="7"/>
        <v>1469.01</v>
      </c>
      <c r="X27" s="69"/>
      <c r="Y27" s="68">
        <v>87.69</v>
      </c>
    </row>
    <row r="28" spans="1:25" ht="25.5" x14ac:dyDescent="0.25">
      <c r="A28" s="34">
        <f>A6</f>
        <v>2</v>
      </c>
      <c r="B28" s="34">
        <f>B6</f>
        <v>2</v>
      </c>
      <c r="C28" s="35" t="s">
        <v>55</v>
      </c>
      <c r="D28" s="36" t="s">
        <v>56</v>
      </c>
      <c r="E28" s="23" t="s">
        <v>57</v>
      </c>
      <c r="F28" s="24">
        <v>150</v>
      </c>
      <c r="G28" s="24">
        <v>33.9</v>
      </c>
      <c r="H28" s="24">
        <v>20.399999999999999</v>
      </c>
      <c r="I28" s="24">
        <v>15.3</v>
      </c>
      <c r="J28" s="24">
        <v>496</v>
      </c>
      <c r="K28" s="25">
        <v>185</v>
      </c>
      <c r="L28" s="62">
        <v>48.1</v>
      </c>
      <c r="N28" s="70">
        <f>N6</f>
        <v>2</v>
      </c>
      <c r="O28" s="70">
        <f>O6</f>
        <v>2</v>
      </c>
      <c r="P28" s="35" t="s">
        <v>55</v>
      </c>
      <c r="Q28" s="36" t="s">
        <v>56</v>
      </c>
      <c r="R28" s="61" t="s">
        <v>57</v>
      </c>
      <c r="S28" s="62">
        <v>150</v>
      </c>
      <c r="T28" s="62">
        <v>33.9</v>
      </c>
      <c r="U28" s="62">
        <v>20.399999999999999</v>
      </c>
      <c r="V28" s="62">
        <v>15.3</v>
      </c>
      <c r="W28" s="62">
        <v>496</v>
      </c>
      <c r="X28" s="63">
        <v>185</v>
      </c>
      <c r="Y28" s="62">
        <v>62.21</v>
      </c>
    </row>
    <row r="29" spans="1:25" x14ac:dyDescent="0.25">
      <c r="A29" s="14"/>
      <c r="B29" s="15"/>
      <c r="C29" s="21"/>
      <c r="D29" s="36" t="s">
        <v>51</v>
      </c>
      <c r="E29" s="23" t="s">
        <v>58</v>
      </c>
      <c r="F29" s="24">
        <v>200</v>
      </c>
      <c r="G29" s="24">
        <v>5.6</v>
      </c>
      <c r="H29" s="24">
        <v>5</v>
      </c>
      <c r="I29" s="24">
        <v>9.4</v>
      </c>
      <c r="J29" s="24">
        <v>104</v>
      </c>
      <c r="K29" s="25">
        <v>385</v>
      </c>
      <c r="L29" s="62">
        <v>16.2</v>
      </c>
      <c r="N29" s="56"/>
      <c r="O29" s="57"/>
      <c r="P29" s="21"/>
      <c r="Q29" s="36" t="s">
        <v>51</v>
      </c>
      <c r="R29" s="61" t="s">
        <v>58</v>
      </c>
      <c r="S29" s="62">
        <v>200</v>
      </c>
      <c r="T29" s="62">
        <v>5.6</v>
      </c>
      <c r="U29" s="62">
        <v>5</v>
      </c>
      <c r="V29" s="62">
        <v>9.4</v>
      </c>
      <c r="W29" s="62">
        <v>104</v>
      </c>
      <c r="X29" s="63">
        <v>385</v>
      </c>
      <c r="Y29" s="62">
        <v>16.2</v>
      </c>
    </row>
    <row r="30" spans="1:25" x14ac:dyDescent="0.25">
      <c r="A30" s="14"/>
      <c r="B30" s="15"/>
      <c r="C30" s="21"/>
      <c r="D30" s="22"/>
      <c r="E30" s="23"/>
      <c r="F30" s="24"/>
      <c r="G30" s="24"/>
      <c r="H30" s="24"/>
      <c r="I30" s="24"/>
      <c r="J30" s="24"/>
      <c r="K30" s="25"/>
      <c r="L30" s="62"/>
      <c r="N30" s="56"/>
      <c r="O30" s="57"/>
      <c r="P30" s="21"/>
      <c r="Q30" s="22"/>
      <c r="R30" s="61"/>
      <c r="S30" s="62"/>
      <c r="T30" s="62"/>
      <c r="U30" s="62"/>
      <c r="V30" s="62"/>
      <c r="W30" s="62"/>
      <c r="X30" s="63"/>
      <c r="Y30" s="62"/>
    </row>
    <row r="31" spans="1:25" x14ac:dyDescent="0.25">
      <c r="A31" s="14"/>
      <c r="B31" s="15"/>
      <c r="C31" s="21"/>
      <c r="D31" s="22"/>
      <c r="E31" s="23"/>
      <c r="F31" s="24"/>
      <c r="G31" s="24"/>
      <c r="H31" s="24"/>
      <c r="I31" s="24"/>
      <c r="J31" s="24"/>
      <c r="K31" s="25"/>
      <c r="L31" s="62"/>
      <c r="N31" s="56"/>
      <c r="O31" s="57"/>
      <c r="P31" s="21"/>
      <c r="Q31" s="22"/>
      <c r="R31" s="61"/>
      <c r="S31" s="62"/>
      <c r="T31" s="62"/>
      <c r="U31" s="62"/>
      <c r="V31" s="62"/>
      <c r="W31" s="62"/>
      <c r="X31" s="63"/>
      <c r="Y31" s="62"/>
    </row>
    <row r="32" spans="1:25" x14ac:dyDescent="0.25">
      <c r="A32" s="27"/>
      <c r="B32" s="28"/>
      <c r="C32" s="29"/>
      <c r="D32" s="30" t="s">
        <v>37</v>
      </c>
      <c r="E32" s="31"/>
      <c r="F32" s="32">
        <f>SUM(F28:F31)</f>
        <v>350</v>
      </c>
      <c r="G32" s="32">
        <f t="shared" ref="G32:J32" si="8">SUM(G28:G31)</f>
        <v>39.5</v>
      </c>
      <c r="H32" s="32">
        <f t="shared" si="8"/>
        <v>25.4</v>
      </c>
      <c r="I32" s="32">
        <f t="shared" si="8"/>
        <v>24.700000000000003</v>
      </c>
      <c r="J32" s="32">
        <f t="shared" si="8"/>
        <v>600</v>
      </c>
      <c r="K32" s="33"/>
      <c r="L32" s="68">
        <v>64.3</v>
      </c>
      <c r="N32" s="64"/>
      <c r="O32" s="65"/>
      <c r="P32" s="29"/>
      <c r="Q32" s="66" t="s">
        <v>37</v>
      </c>
      <c r="R32" s="67"/>
      <c r="S32" s="68">
        <f>SUM(S28:S31)</f>
        <v>350</v>
      </c>
      <c r="T32" s="68">
        <f t="shared" ref="T32:W32" si="9">SUM(T28:T31)</f>
        <v>39.5</v>
      </c>
      <c r="U32" s="68">
        <f t="shared" si="9"/>
        <v>25.4</v>
      </c>
      <c r="V32" s="68">
        <f t="shared" si="9"/>
        <v>24.700000000000003</v>
      </c>
      <c r="W32" s="68">
        <f t="shared" si="9"/>
        <v>600</v>
      </c>
      <c r="X32" s="69"/>
      <c r="Y32" s="68">
        <v>78.41</v>
      </c>
    </row>
    <row r="33" spans="1:25" x14ac:dyDescent="0.25">
      <c r="A33" s="34">
        <f>A6</f>
        <v>2</v>
      </c>
      <c r="B33" s="34">
        <f>B6</f>
        <v>2</v>
      </c>
      <c r="C33" s="35" t="s">
        <v>59</v>
      </c>
      <c r="D33" s="26" t="s">
        <v>27</v>
      </c>
      <c r="E33" s="23" t="s">
        <v>60</v>
      </c>
      <c r="F33" s="24">
        <v>100</v>
      </c>
      <c r="G33" s="24">
        <v>13.71</v>
      </c>
      <c r="H33" s="24">
        <v>4.21</v>
      </c>
      <c r="I33" s="24">
        <v>6.96</v>
      </c>
      <c r="J33" s="24">
        <v>117.91</v>
      </c>
      <c r="K33" s="25">
        <v>234</v>
      </c>
      <c r="L33" s="62">
        <v>29.27</v>
      </c>
      <c r="N33" s="70">
        <f>N6</f>
        <v>2</v>
      </c>
      <c r="O33" s="70">
        <f>O6</f>
        <v>2</v>
      </c>
      <c r="P33" s="35" t="s">
        <v>59</v>
      </c>
      <c r="Q33" s="26" t="s">
        <v>27</v>
      </c>
      <c r="R33" s="61" t="s">
        <v>60</v>
      </c>
      <c r="S33" s="62">
        <v>100</v>
      </c>
      <c r="T33" s="62">
        <v>13.71</v>
      </c>
      <c r="U33" s="62">
        <v>4.21</v>
      </c>
      <c r="V33" s="62">
        <v>6.96</v>
      </c>
      <c r="W33" s="62">
        <v>117.91</v>
      </c>
      <c r="X33" s="63">
        <v>234</v>
      </c>
      <c r="Y33" s="62">
        <v>29.27</v>
      </c>
    </row>
    <row r="34" spans="1:25" x14ac:dyDescent="0.25">
      <c r="A34" s="14"/>
      <c r="B34" s="15"/>
      <c r="C34" s="21"/>
      <c r="D34" s="26" t="s">
        <v>49</v>
      </c>
      <c r="E34" s="23" t="s">
        <v>61</v>
      </c>
      <c r="F34" s="24">
        <v>150</v>
      </c>
      <c r="G34" s="24">
        <v>4.16</v>
      </c>
      <c r="H34" s="24">
        <v>6.8</v>
      </c>
      <c r="I34" s="24">
        <v>24.76</v>
      </c>
      <c r="J34" s="24">
        <v>176.8</v>
      </c>
      <c r="K34" s="25">
        <v>128</v>
      </c>
      <c r="L34" s="62">
        <v>12.08</v>
      </c>
      <c r="N34" s="56"/>
      <c r="O34" s="57"/>
      <c r="P34" s="21"/>
      <c r="Q34" s="26" t="s">
        <v>49</v>
      </c>
      <c r="R34" s="61" t="s">
        <v>61</v>
      </c>
      <c r="S34" s="62">
        <v>180</v>
      </c>
      <c r="T34" s="62">
        <v>4.16</v>
      </c>
      <c r="U34" s="62">
        <v>6.8</v>
      </c>
      <c r="V34" s="62">
        <v>24.76</v>
      </c>
      <c r="W34" s="62">
        <v>176.8</v>
      </c>
      <c r="X34" s="63">
        <v>128</v>
      </c>
      <c r="Y34" s="62">
        <v>16.13</v>
      </c>
    </row>
    <row r="35" spans="1:25" x14ac:dyDescent="0.25">
      <c r="A35" s="14"/>
      <c r="B35" s="15"/>
      <c r="C35" s="21"/>
      <c r="D35" s="26" t="s">
        <v>51</v>
      </c>
      <c r="E35" s="23" t="s">
        <v>62</v>
      </c>
      <c r="F35" s="24">
        <v>200</v>
      </c>
      <c r="G35" s="24">
        <v>1</v>
      </c>
      <c r="H35" s="24">
        <v>0</v>
      </c>
      <c r="I35" s="24">
        <v>18.2</v>
      </c>
      <c r="J35" s="24">
        <v>76</v>
      </c>
      <c r="K35" s="25">
        <v>389</v>
      </c>
      <c r="L35" s="62">
        <v>18.72</v>
      </c>
      <c r="N35" s="56"/>
      <c r="O35" s="57"/>
      <c r="P35" s="21"/>
      <c r="Q35" s="26" t="s">
        <v>51</v>
      </c>
      <c r="R35" s="61" t="s">
        <v>62</v>
      </c>
      <c r="S35" s="62">
        <v>200</v>
      </c>
      <c r="T35" s="62">
        <v>1</v>
      </c>
      <c r="U35" s="62">
        <v>0</v>
      </c>
      <c r="V35" s="62">
        <v>18.2</v>
      </c>
      <c r="W35" s="62">
        <v>76</v>
      </c>
      <c r="X35" s="63">
        <v>389</v>
      </c>
      <c r="Y35" s="62">
        <v>18.72</v>
      </c>
    </row>
    <row r="36" spans="1:25" x14ac:dyDescent="0.25">
      <c r="A36" s="14"/>
      <c r="B36" s="15"/>
      <c r="C36" s="21"/>
      <c r="D36" s="26" t="s">
        <v>32</v>
      </c>
      <c r="E36" s="23" t="s">
        <v>63</v>
      </c>
      <c r="F36" s="24">
        <v>100</v>
      </c>
      <c r="G36" s="24">
        <v>3.85</v>
      </c>
      <c r="H36" s="24">
        <v>1.5</v>
      </c>
      <c r="I36" s="24">
        <v>24.9</v>
      </c>
      <c r="J36" s="24">
        <v>131</v>
      </c>
      <c r="K36" s="25"/>
      <c r="L36" s="62">
        <v>6.1</v>
      </c>
      <c r="N36" s="56"/>
      <c r="O36" s="57"/>
      <c r="P36" s="21"/>
      <c r="Q36" s="26" t="s">
        <v>32</v>
      </c>
      <c r="R36" s="61" t="s">
        <v>63</v>
      </c>
      <c r="S36" s="62">
        <v>100</v>
      </c>
      <c r="T36" s="62">
        <v>3.85</v>
      </c>
      <c r="U36" s="62">
        <v>1.5</v>
      </c>
      <c r="V36" s="62">
        <v>24.9</v>
      </c>
      <c r="W36" s="62">
        <v>131</v>
      </c>
      <c r="X36" s="63"/>
      <c r="Y36" s="62">
        <v>6.1</v>
      </c>
    </row>
    <row r="37" spans="1:25" x14ac:dyDescent="0.25">
      <c r="A37" s="14"/>
      <c r="B37" s="15"/>
      <c r="C37" s="21"/>
      <c r="D37" s="22"/>
      <c r="E37" s="23" t="s">
        <v>64</v>
      </c>
      <c r="F37" s="24">
        <v>100</v>
      </c>
      <c r="G37" s="24">
        <v>2</v>
      </c>
      <c r="H37" s="24">
        <v>3.56</v>
      </c>
      <c r="I37" s="24">
        <v>10.5</v>
      </c>
      <c r="J37" s="24">
        <v>91.5</v>
      </c>
      <c r="K37" s="25">
        <v>139</v>
      </c>
      <c r="L37" s="62">
        <v>6.2</v>
      </c>
      <c r="N37" s="56"/>
      <c r="O37" s="57"/>
      <c r="P37" s="21"/>
      <c r="Q37" s="22"/>
      <c r="R37" s="61" t="s">
        <v>64</v>
      </c>
      <c r="S37" s="62">
        <v>100</v>
      </c>
      <c r="T37" s="62">
        <v>2</v>
      </c>
      <c r="U37" s="62">
        <v>3.56</v>
      </c>
      <c r="V37" s="62">
        <v>10.5</v>
      </c>
      <c r="W37" s="62">
        <v>91.5</v>
      </c>
      <c r="X37" s="63">
        <v>139</v>
      </c>
      <c r="Y37" s="62">
        <v>6.2</v>
      </c>
    </row>
    <row r="38" spans="1:25" x14ac:dyDescent="0.25">
      <c r="A38" s="14"/>
      <c r="B38" s="15"/>
      <c r="C38" s="21"/>
      <c r="D38" s="22"/>
      <c r="E38" s="23" t="s">
        <v>65</v>
      </c>
      <c r="F38" s="24">
        <v>100</v>
      </c>
      <c r="G38" s="24">
        <v>6.18</v>
      </c>
      <c r="H38" s="24">
        <v>5.9</v>
      </c>
      <c r="I38" s="24">
        <v>34.630000000000003</v>
      </c>
      <c r="J38" s="24">
        <v>218.72</v>
      </c>
      <c r="K38" s="25">
        <v>401</v>
      </c>
      <c r="L38" s="62">
        <v>7.06</v>
      </c>
      <c r="N38" s="56"/>
      <c r="O38" s="57"/>
      <c r="P38" s="21"/>
      <c r="Q38" s="22"/>
      <c r="R38" s="61" t="s">
        <v>65</v>
      </c>
      <c r="S38" s="62">
        <v>100</v>
      </c>
      <c r="T38" s="62">
        <v>6.18</v>
      </c>
      <c r="U38" s="62">
        <v>5.9</v>
      </c>
      <c r="V38" s="62">
        <v>34.630000000000003</v>
      </c>
      <c r="W38" s="62">
        <v>218.72</v>
      </c>
      <c r="X38" s="63">
        <v>401</v>
      </c>
      <c r="Y38" s="62">
        <v>7.06</v>
      </c>
    </row>
    <row r="39" spans="1:25" x14ac:dyDescent="0.25">
      <c r="A39" s="27"/>
      <c r="B39" s="28"/>
      <c r="C39" s="29"/>
      <c r="D39" s="30" t="s">
        <v>37</v>
      </c>
      <c r="E39" s="31"/>
      <c r="F39" s="32">
        <f>SUM(F33:F38)</f>
        <v>750</v>
      </c>
      <c r="G39" s="32">
        <f t="shared" ref="G39:J39" si="10">SUM(G33:G38)</f>
        <v>30.900000000000002</v>
      </c>
      <c r="H39" s="32">
        <f t="shared" si="10"/>
        <v>21.97</v>
      </c>
      <c r="I39" s="32">
        <f t="shared" si="10"/>
        <v>119.94999999999999</v>
      </c>
      <c r="J39" s="32">
        <f t="shared" si="10"/>
        <v>811.93000000000006</v>
      </c>
      <c r="K39" s="33"/>
      <c r="L39" s="68">
        <v>79.430000000000007</v>
      </c>
      <c r="N39" s="64"/>
      <c r="O39" s="65"/>
      <c r="P39" s="29"/>
      <c r="Q39" s="66" t="s">
        <v>37</v>
      </c>
      <c r="R39" s="67"/>
      <c r="S39" s="68">
        <f>SUM(S33:S38)</f>
        <v>780</v>
      </c>
      <c r="T39" s="68">
        <f t="shared" ref="T39:W39" si="11">SUM(T33:T38)</f>
        <v>30.900000000000002</v>
      </c>
      <c r="U39" s="68">
        <f t="shared" si="11"/>
        <v>21.97</v>
      </c>
      <c r="V39" s="68">
        <f t="shared" si="11"/>
        <v>119.94999999999999</v>
      </c>
      <c r="W39" s="68">
        <f t="shared" si="11"/>
        <v>811.93000000000006</v>
      </c>
      <c r="X39" s="69"/>
      <c r="Y39" s="68">
        <v>83.48</v>
      </c>
    </row>
    <row r="40" spans="1:25" x14ac:dyDescent="0.25">
      <c r="A40" s="34">
        <f>A6</f>
        <v>2</v>
      </c>
      <c r="B40" s="34">
        <f>B6</f>
        <v>2</v>
      </c>
      <c r="C40" s="35" t="s">
        <v>66</v>
      </c>
      <c r="D40" s="36" t="s">
        <v>67</v>
      </c>
      <c r="E40" s="23" t="s">
        <v>68</v>
      </c>
      <c r="F40" s="24">
        <v>200</v>
      </c>
      <c r="G40" s="24">
        <v>5.6</v>
      </c>
      <c r="H40" s="24">
        <v>6.4</v>
      </c>
      <c r="I40" s="24">
        <v>8.1999999999999993</v>
      </c>
      <c r="J40" s="24">
        <v>112</v>
      </c>
      <c r="K40" s="25">
        <v>386</v>
      </c>
      <c r="L40" s="62">
        <v>19</v>
      </c>
      <c r="N40" s="70">
        <f>N6</f>
        <v>2</v>
      </c>
      <c r="O40" s="70">
        <f>O6</f>
        <v>2</v>
      </c>
      <c r="P40" s="35" t="s">
        <v>66</v>
      </c>
      <c r="Q40" s="36" t="s">
        <v>67</v>
      </c>
      <c r="R40" s="61" t="s">
        <v>68</v>
      </c>
      <c r="S40" s="62">
        <v>200</v>
      </c>
      <c r="T40" s="62">
        <v>5.6</v>
      </c>
      <c r="U40" s="62">
        <v>6.4</v>
      </c>
      <c r="V40" s="62">
        <v>8.1999999999999993</v>
      </c>
      <c r="W40" s="62">
        <v>112</v>
      </c>
      <c r="X40" s="63">
        <v>386</v>
      </c>
      <c r="Y40" s="62">
        <v>19</v>
      </c>
    </row>
    <row r="41" spans="1:25" x14ac:dyDescent="0.25">
      <c r="A41" s="14"/>
      <c r="B41" s="15"/>
      <c r="C41" s="21"/>
      <c r="D41" s="36" t="s">
        <v>56</v>
      </c>
      <c r="E41" s="23"/>
      <c r="F41" s="24"/>
      <c r="G41" s="24"/>
      <c r="H41" s="24"/>
      <c r="I41" s="24"/>
      <c r="J41" s="24"/>
      <c r="K41" s="25"/>
      <c r="L41" s="62"/>
      <c r="N41" s="56"/>
      <c r="O41" s="57"/>
      <c r="P41" s="21"/>
      <c r="Q41" s="36" t="s">
        <v>56</v>
      </c>
      <c r="R41" s="61"/>
      <c r="S41" s="62"/>
      <c r="T41" s="62"/>
      <c r="U41" s="62"/>
      <c r="V41" s="62"/>
      <c r="W41" s="62"/>
      <c r="X41" s="63"/>
      <c r="Y41" s="62"/>
    </row>
    <row r="42" spans="1:25" x14ac:dyDescent="0.25">
      <c r="A42" s="14"/>
      <c r="B42" s="15"/>
      <c r="C42" s="21"/>
      <c r="D42" s="36" t="s">
        <v>51</v>
      </c>
      <c r="E42" s="23"/>
      <c r="F42" s="24"/>
      <c r="G42" s="24"/>
      <c r="H42" s="24"/>
      <c r="I42" s="24"/>
      <c r="J42" s="24"/>
      <c r="K42" s="25"/>
      <c r="L42" s="62"/>
      <c r="N42" s="56"/>
      <c r="O42" s="57"/>
      <c r="P42" s="21"/>
      <c r="Q42" s="36" t="s">
        <v>51</v>
      </c>
      <c r="R42" s="61"/>
      <c r="S42" s="62"/>
      <c r="T42" s="62"/>
      <c r="U42" s="62"/>
      <c r="V42" s="62"/>
      <c r="W42" s="62"/>
      <c r="X42" s="63"/>
      <c r="Y42" s="62"/>
    </row>
    <row r="43" spans="1:25" x14ac:dyDescent="0.25">
      <c r="A43" s="14"/>
      <c r="B43" s="15"/>
      <c r="C43" s="21"/>
      <c r="D43" s="36" t="s">
        <v>34</v>
      </c>
      <c r="E43" s="23"/>
      <c r="F43" s="24"/>
      <c r="G43" s="24"/>
      <c r="H43" s="24"/>
      <c r="I43" s="24"/>
      <c r="J43" s="24"/>
      <c r="K43" s="25"/>
      <c r="L43" s="62"/>
      <c r="N43" s="56"/>
      <c r="O43" s="57"/>
      <c r="P43" s="21"/>
      <c r="Q43" s="36" t="s">
        <v>34</v>
      </c>
      <c r="R43" s="61"/>
      <c r="S43" s="62"/>
      <c r="T43" s="62"/>
      <c r="U43" s="62"/>
      <c r="V43" s="62"/>
      <c r="W43" s="62"/>
      <c r="X43" s="63"/>
      <c r="Y43" s="62"/>
    </row>
    <row r="44" spans="1:25" x14ac:dyDescent="0.25">
      <c r="A44" s="14"/>
      <c r="B44" s="15"/>
      <c r="C44" s="21"/>
      <c r="D44" s="22"/>
      <c r="E44" s="23"/>
      <c r="F44" s="24"/>
      <c r="G44" s="24"/>
      <c r="H44" s="24"/>
      <c r="I44" s="24"/>
      <c r="J44" s="24"/>
      <c r="K44" s="25"/>
      <c r="L44" s="62"/>
      <c r="N44" s="56"/>
      <c r="O44" s="57"/>
      <c r="P44" s="21"/>
      <c r="Q44" s="22"/>
      <c r="R44" s="61"/>
      <c r="S44" s="62"/>
      <c r="T44" s="62"/>
      <c r="U44" s="62"/>
      <c r="V44" s="62"/>
      <c r="W44" s="62"/>
      <c r="X44" s="63"/>
      <c r="Y44" s="62"/>
    </row>
    <row r="45" spans="1:25" x14ac:dyDescent="0.25">
      <c r="A45" s="14"/>
      <c r="B45" s="15"/>
      <c r="C45" s="21"/>
      <c r="D45" s="22"/>
      <c r="E45" s="23"/>
      <c r="F45" s="24"/>
      <c r="G45" s="24"/>
      <c r="H45" s="24"/>
      <c r="I45" s="24"/>
      <c r="J45" s="24"/>
      <c r="K45" s="25"/>
      <c r="L45" s="62"/>
      <c r="N45" s="56"/>
      <c r="O45" s="57"/>
      <c r="P45" s="21"/>
      <c r="Q45" s="22"/>
      <c r="R45" s="61"/>
      <c r="S45" s="62"/>
      <c r="T45" s="62"/>
      <c r="U45" s="62"/>
      <c r="V45" s="62"/>
      <c r="W45" s="62"/>
      <c r="X45" s="63"/>
      <c r="Y45" s="62"/>
    </row>
    <row r="46" spans="1:25" x14ac:dyDescent="0.25">
      <c r="A46" s="27"/>
      <c r="B46" s="28"/>
      <c r="C46" s="29"/>
      <c r="D46" s="37" t="s">
        <v>37</v>
      </c>
      <c r="E46" s="31"/>
      <c r="F46" s="32">
        <f>SUM(F40:F45)</f>
        <v>200</v>
      </c>
      <c r="G46" s="32">
        <f t="shared" ref="G46:J46" si="12">SUM(G40:G45)</f>
        <v>5.6</v>
      </c>
      <c r="H46" s="32">
        <f t="shared" si="12"/>
        <v>6.4</v>
      </c>
      <c r="I46" s="32">
        <f t="shared" si="12"/>
        <v>8.1999999999999993</v>
      </c>
      <c r="J46" s="32">
        <f t="shared" si="12"/>
        <v>112</v>
      </c>
      <c r="K46" s="33"/>
      <c r="L46" s="68">
        <v>19</v>
      </c>
      <c r="N46" s="64"/>
      <c r="O46" s="65"/>
      <c r="P46" s="29"/>
      <c r="Q46" s="71" t="s">
        <v>37</v>
      </c>
      <c r="R46" s="67"/>
      <c r="S46" s="68">
        <f>SUM(S40:S45)</f>
        <v>200</v>
      </c>
      <c r="T46" s="68">
        <f t="shared" ref="T46:W46" si="13">SUM(T40:T45)</f>
        <v>5.6</v>
      </c>
      <c r="U46" s="68">
        <f t="shared" si="13"/>
        <v>6.4</v>
      </c>
      <c r="V46" s="68">
        <f t="shared" si="13"/>
        <v>8.1999999999999993</v>
      </c>
      <c r="W46" s="68">
        <f t="shared" si="13"/>
        <v>112</v>
      </c>
      <c r="X46" s="69"/>
      <c r="Y46" s="68">
        <v>19</v>
      </c>
    </row>
    <row r="47" spans="1:25" ht="15.75" thickBot="1" x14ac:dyDescent="0.3">
      <c r="A47" s="38">
        <f>A6</f>
        <v>2</v>
      </c>
      <c r="B47" s="38">
        <f>B6</f>
        <v>2</v>
      </c>
      <c r="C47" s="83" t="s">
        <v>69</v>
      </c>
      <c r="D47" s="84"/>
      <c r="E47" s="39"/>
      <c r="F47" s="40">
        <f>F13+F17+F27+F32+F39+F46</f>
        <v>3394</v>
      </c>
      <c r="G47" s="40">
        <f t="shared" ref="G47:J47" si="14">G13+G17+G27+G32+G39+G46</f>
        <v>160.64000000000001</v>
      </c>
      <c r="H47" s="40">
        <f t="shared" si="14"/>
        <v>138.04</v>
      </c>
      <c r="I47" s="40">
        <f t="shared" si="14"/>
        <v>474.34999999999997</v>
      </c>
      <c r="J47" s="40">
        <f t="shared" si="14"/>
        <v>3998.6099999999997</v>
      </c>
      <c r="K47" s="41"/>
      <c r="L47" s="74">
        <f t="shared" ref="L47" si="15">L13+L17+L27+L32+L39+L46</f>
        <v>355.13</v>
      </c>
      <c r="N47" s="72">
        <f>N6</f>
        <v>2</v>
      </c>
      <c r="O47" s="72">
        <f>O6</f>
        <v>2</v>
      </c>
      <c r="P47" s="77" t="s">
        <v>69</v>
      </c>
      <c r="Q47" s="78"/>
      <c r="R47" s="73"/>
      <c r="S47" s="74">
        <f>S13+S17+S27+S32+S39+S46</f>
        <v>3584</v>
      </c>
      <c r="T47" s="74">
        <f t="shared" ref="T47:W47" si="16">T13+T17+T27+T32+T39+T46</f>
        <v>160.64000000000001</v>
      </c>
      <c r="U47" s="74">
        <f t="shared" si="16"/>
        <v>138.04</v>
      </c>
      <c r="V47" s="74">
        <f t="shared" si="16"/>
        <v>474.34999999999997</v>
      </c>
      <c r="W47" s="74">
        <f t="shared" si="16"/>
        <v>3998.6099999999997</v>
      </c>
      <c r="X47" s="75"/>
      <c r="Y47" s="74">
        <f t="shared" ref="Y47" si="17">Y13+Y17+Y27+Y32+Y39+Y46</f>
        <v>388.53999999999996</v>
      </c>
    </row>
  </sheetData>
  <mergeCells count="8">
    <mergeCell ref="U1:X1"/>
    <mergeCell ref="U2:X2"/>
    <mergeCell ref="P47:Q47"/>
    <mergeCell ref="C1:E1"/>
    <mergeCell ref="H1:K1"/>
    <mergeCell ref="H2:K2"/>
    <mergeCell ref="C47:D47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2024-04-05T13:05:46Z</dcterms:modified>
</cp:coreProperties>
</file>